
<file path=[Content_Types].xml><?xml version="1.0" encoding="utf-8"?>
<Types xmlns="http://schemas.openxmlformats.org/package/2006/content-types">
  <Default Extension="bin" ContentType="application/vnd.openxmlformats-officedocument.spreadsheetml.printerSettings"/>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xl/tables/tableSingleCells1.xml" ContentType="application/vnd.openxmlformats-officedocument.spreadsheetml.tableSingleCell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tables/tableSingleCells6.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saveExternalLinkValues="0" codeName="ThisWorkbook" defaultThemeVersion="124226"/>
  <bookViews>
    <workbookView xWindow="28680" yWindow="-120" windowWidth="23250" windowHeight="1317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Bilanca!$A$1:$I$135</definedName>
    <definedName name="_xlnm.Print_Area" localSheetId="6">Bilješke!$A$1:$I$40</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2451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0" i="18"/>
  <c r="H13" i="21"/>
  <c r="K98" i="26"/>
  <c r="J98"/>
  <c r="I98"/>
  <c r="H98"/>
  <c r="H91"/>
  <c r="H109" l="1"/>
  <c r="H110" s="1"/>
  <c r="K91"/>
  <c r="J91"/>
  <c r="I91"/>
  <c r="H95" i="18"/>
  <c r="I78"/>
  <c r="H78"/>
  <c r="H85"/>
  <c r="X41" i="22"/>
  <c r="X42"/>
  <c r="X43"/>
  <c r="X44"/>
  <c r="X45"/>
  <c r="X46"/>
  <c r="X47"/>
  <c r="X48"/>
  <c r="X49"/>
  <c r="X50"/>
  <c r="X51"/>
  <c r="X52"/>
  <c r="X53"/>
  <c r="X54"/>
  <c r="X55"/>
  <c r="X56"/>
  <c r="X57"/>
  <c r="X58"/>
  <c r="X40"/>
  <c r="X37"/>
  <c r="X38"/>
  <c r="X36"/>
  <c r="X12"/>
  <c r="X13"/>
  <c r="X14"/>
  <c r="X15"/>
  <c r="X16"/>
  <c r="X17"/>
  <c r="X18"/>
  <c r="X19"/>
  <c r="X20"/>
  <c r="X21"/>
  <c r="X22"/>
  <c r="X23"/>
  <c r="X24"/>
  <c r="X25"/>
  <c r="X26"/>
  <c r="X27"/>
  <c r="X28"/>
  <c r="X29"/>
  <c r="X11"/>
  <c r="V10"/>
  <c r="U10"/>
  <c r="U30" s="1"/>
  <c r="T10"/>
  <c r="W10"/>
  <c r="X8"/>
  <c r="X9"/>
  <c r="X7"/>
  <c r="U61"/>
  <c r="U62" s="1"/>
  <c r="U63"/>
  <c r="U39"/>
  <c r="U59" s="1"/>
  <c r="U32"/>
  <c r="U33" s="1"/>
  <c r="U34"/>
  <c r="I85" i="18"/>
  <c r="H90" i="26" l="1"/>
  <c r="I109"/>
  <c r="I110" s="1"/>
  <c r="J109"/>
  <c r="J110" s="1"/>
  <c r="K109"/>
  <c r="K110" s="1"/>
  <c r="X10" i="22"/>
  <c r="X30" s="1"/>
  <c r="X39"/>
  <c r="X59" s="1"/>
  <c r="X61"/>
  <c r="X62" s="1"/>
  <c r="X63"/>
  <c r="X34"/>
  <c r="X32"/>
  <c r="X33" s="1"/>
  <c r="K90" i="26" l="1"/>
  <c r="J90"/>
  <c r="I90"/>
  <c r="S61" i="22"/>
  <c r="S62" s="1"/>
  <c r="T61"/>
  <c r="T62" s="1"/>
  <c r="S63"/>
  <c r="T63"/>
  <c r="S32"/>
  <c r="S33" s="1"/>
  <c r="T32"/>
  <c r="T33" s="1"/>
  <c r="S34"/>
  <c r="T34"/>
  <c r="Z54"/>
  <c r="S39"/>
  <c r="S59" s="1"/>
  <c r="T39"/>
  <c r="T59" s="1"/>
  <c r="Z25"/>
  <c r="S10"/>
  <c r="S30" s="1"/>
  <c r="T30"/>
  <c r="I48" i="21"/>
  <c r="H48"/>
  <c r="I42"/>
  <c r="H42"/>
  <c r="I35"/>
  <c r="H35"/>
  <c r="I29"/>
  <c r="H29"/>
  <c r="I20"/>
  <c r="H20"/>
  <c r="I13"/>
  <c r="K112" i="26"/>
  <c r="J112"/>
  <c r="I112"/>
  <c r="H112"/>
  <c r="K85"/>
  <c r="J85"/>
  <c r="I85"/>
  <c r="H85"/>
  <c r="K70"/>
  <c r="J70"/>
  <c r="I70"/>
  <c r="H70"/>
  <c r="K48"/>
  <c r="J48"/>
  <c r="I48"/>
  <c r="H48"/>
  <c r="K37"/>
  <c r="J37"/>
  <c r="I37"/>
  <c r="H37"/>
  <c r="K29"/>
  <c r="J29"/>
  <c r="I29"/>
  <c r="H29"/>
  <c r="K26"/>
  <c r="J26"/>
  <c r="I26"/>
  <c r="H26"/>
  <c r="K20"/>
  <c r="J20"/>
  <c r="I20"/>
  <c r="H20"/>
  <c r="K16"/>
  <c r="J16"/>
  <c r="I16"/>
  <c r="H16"/>
  <c r="K8"/>
  <c r="J8"/>
  <c r="I8"/>
  <c r="H8"/>
  <c r="H21" i="21" l="1"/>
  <c r="I14" i="26"/>
  <c r="I61" s="1"/>
  <c r="K14"/>
  <c r="K61" s="1"/>
  <c r="J14"/>
  <c r="J61" s="1"/>
  <c r="J60"/>
  <c r="I60"/>
  <c r="K60"/>
  <c r="H60"/>
  <c r="H14"/>
  <c r="H61" s="1"/>
  <c r="I21" i="21"/>
  <c r="H36"/>
  <c r="I36"/>
  <c r="H49"/>
  <c r="I49"/>
  <c r="I64" i="26" l="1"/>
  <c r="I62"/>
  <c r="I66" s="1"/>
  <c r="I63"/>
  <c r="K63"/>
  <c r="J64"/>
  <c r="K64"/>
  <c r="J62"/>
  <c r="J67" s="1"/>
  <c r="J63"/>
  <c r="H63"/>
  <c r="K62"/>
  <c r="K66" s="1"/>
  <c r="H62"/>
  <c r="H68" s="1"/>
  <c r="H64"/>
  <c r="I51" i="21"/>
  <c r="I53" s="1"/>
  <c r="H51"/>
  <c r="H53" s="1"/>
  <c r="I67" i="26" l="1"/>
  <c r="I68"/>
  <c r="J66"/>
  <c r="J68"/>
  <c r="K67"/>
  <c r="K68"/>
  <c r="H66"/>
  <c r="H67"/>
  <c r="H54" i="20" l="1"/>
  <c r="H48"/>
  <c r="H41"/>
  <c r="H35"/>
  <c r="H19"/>
  <c r="I9"/>
  <c r="H118" i="18"/>
  <c r="H106"/>
  <c r="H99"/>
  <c r="H92"/>
  <c r="H75" s="1"/>
  <c r="H60"/>
  <c r="H53"/>
  <c r="H45"/>
  <c r="H38"/>
  <c r="H27"/>
  <c r="H17"/>
  <c r="H10"/>
  <c r="H63" i="22"/>
  <c r="H61"/>
  <c r="H62" s="1"/>
  <c r="H39"/>
  <c r="H59" s="1"/>
  <c r="H34"/>
  <c r="H32"/>
  <c r="H33" s="1"/>
  <c r="K10"/>
  <c r="H42" i="20" l="1"/>
  <c r="H55"/>
  <c r="H9" i="18"/>
  <c r="H134"/>
  <c r="H44"/>
  <c r="Y63" i="22"/>
  <c r="W63"/>
  <c r="V63"/>
  <c r="R63"/>
  <c r="Q63"/>
  <c r="P63"/>
  <c r="O63"/>
  <c r="N63"/>
  <c r="M63"/>
  <c r="L63"/>
  <c r="K63"/>
  <c r="J63"/>
  <c r="I63"/>
  <c r="Y61"/>
  <c r="Y62" s="1"/>
  <c r="W61"/>
  <c r="W62" s="1"/>
  <c r="V61"/>
  <c r="V62" s="1"/>
  <c r="R61"/>
  <c r="R62" s="1"/>
  <c r="Q61"/>
  <c r="Q62" s="1"/>
  <c r="P61"/>
  <c r="P62" s="1"/>
  <c r="O61"/>
  <c r="O62" s="1"/>
  <c r="N61"/>
  <c r="N62" s="1"/>
  <c r="M61"/>
  <c r="M62" s="1"/>
  <c r="L61"/>
  <c r="L62" s="1"/>
  <c r="K61"/>
  <c r="K62" s="1"/>
  <c r="J61"/>
  <c r="J62" s="1"/>
  <c r="I61"/>
  <c r="I62" s="1"/>
  <c r="Z58"/>
  <c r="Z57"/>
  <c r="Z56"/>
  <c r="Z55"/>
  <c r="Z53"/>
  <c r="Z52"/>
  <c r="Z51"/>
  <c r="Z50"/>
  <c r="Z49"/>
  <c r="Z48"/>
  <c r="Z47"/>
  <c r="Z46"/>
  <c r="Z45"/>
  <c r="Z44"/>
  <c r="Z43"/>
  <c r="Z42"/>
  <c r="Z41"/>
  <c r="Z40"/>
  <c r="Y39"/>
  <c r="Y59" s="1"/>
  <c r="W39"/>
  <c r="W59" s="1"/>
  <c r="V39"/>
  <c r="V59" s="1"/>
  <c r="R39"/>
  <c r="R59" s="1"/>
  <c r="Q39"/>
  <c r="Q59" s="1"/>
  <c r="P39"/>
  <c r="P59" s="1"/>
  <c r="O39"/>
  <c r="O59" s="1"/>
  <c r="N39"/>
  <c r="N59" s="1"/>
  <c r="M39"/>
  <c r="M59" s="1"/>
  <c r="L39"/>
  <c r="L59" s="1"/>
  <c r="K39"/>
  <c r="K59" s="1"/>
  <c r="J39"/>
  <c r="J59" s="1"/>
  <c r="I39"/>
  <c r="I59" s="1"/>
  <c r="Z38"/>
  <c r="Z37"/>
  <c r="Z36"/>
  <c r="Y34"/>
  <c r="W34"/>
  <c r="V34"/>
  <c r="R34"/>
  <c r="Q34"/>
  <c r="P34"/>
  <c r="O34"/>
  <c r="N34"/>
  <c r="M34"/>
  <c r="L34"/>
  <c r="K34"/>
  <c r="J34"/>
  <c r="I34"/>
  <c r="Y32"/>
  <c r="Y33" s="1"/>
  <c r="W32"/>
  <c r="W33" s="1"/>
  <c r="V32"/>
  <c r="V33" s="1"/>
  <c r="R32"/>
  <c r="R33" s="1"/>
  <c r="Q32"/>
  <c r="Q33" s="1"/>
  <c r="P32"/>
  <c r="P33" s="1"/>
  <c r="O32"/>
  <c r="O33" s="1"/>
  <c r="N32"/>
  <c r="N33" s="1"/>
  <c r="M32"/>
  <c r="M33" s="1"/>
  <c r="L32"/>
  <c r="L33" s="1"/>
  <c r="K32"/>
  <c r="K33" s="1"/>
  <c r="J32"/>
  <c r="J33" s="1"/>
  <c r="I32"/>
  <c r="I33" s="1"/>
  <c r="Z29"/>
  <c r="Z28"/>
  <c r="Z27"/>
  <c r="Z26"/>
  <c r="Z24"/>
  <c r="Z23"/>
  <c r="Z22"/>
  <c r="Z21"/>
  <c r="Z20"/>
  <c r="Z19"/>
  <c r="Z18"/>
  <c r="Z17"/>
  <c r="Z16"/>
  <c r="Z15"/>
  <c r="Z14"/>
  <c r="Z13"/>
  <c r="Z12"/>
  <c r="Z11"/>
  <c r="Y10"/>
  <c r="Y30" s="1"/>
  <c r="W30"/>
  <c r="V30"/>
  <c r="R10"/>
  <c r="R30" s="1"/>
  <c r="Q10"/>
  <c r="Q30" s="1"/>
  <c r="P10"/>
  <c r="P30" s="1"/>
  <c r="O10"/>
  <c r="O30" s="1"/>
  <c r="N10"/>
  <c r="N30" s="1"/>
  <c r="M10"/>
  <c r="M30" s="1"/>
  <c r="L10"/>
  <c r="L30" s="1"/>
  <c r="K30"/>
  <c r="J10"/>
  <c r="J30" s="1"/>
  <c r="I10"/>
  <c r="I30" s="1"/>
  <c r="H10"/>
  <c r="H30" s="1"/>
  <c r="Z9"/>
  <c r="Z8"/>
  <c r="Z7"/>
  <c r="I54" i="20"/>
  <c r="I48"/>
  <c r="I41"/>
  <c r="I35"/>
  <c r="I19"/>
  <c r="I18"/>
  <c r="H9"/>
  <c r="H18" s="1"/>
  <c r="H24" s="1"/>
  <c r="H27" s="1"/>
  <c r="I118" i="18"/>
  <c r="I106"/>
  <c r="I99"/>
  <c r="I95"/>
  <c r="I92"/>
  <c r="I53"/>
  <c r="I45"/>
  <c r="I38"/>
  <c r="I27"/>
  <c r="I17"/>
  <c r="I10"/>
  <c r="H57" i="20" l="1"/>
  <c r="H59" s="1"/>
  <c r="I24"/>
  <c r="I27" s="1"/>
  <c r="I55"/>
  <c r="H72" i="18"/>
  <c r="I44"/>
  <c r="I75"/>
  <c r="I134" s="1"/>
  <c r="Z63" i="22"/>
  <c r="I9" i="18"/>
  <c r="I42" i="20"/>
  <c r="Z61" i="22"/>
  <c r="Z62" s="1"/>
  <c r="Z32"/>
  <c r="Z33" s="1"/>
  <c r="Z34"/>
  <c r="Z39"/>
  <c r="Z59" s="1"/>
  <c r="Z10"/>
  <c r="Z30" s="1"/>
  <c r="I57" i="20" l="1"/>
  <c r="I59" s="1"/>
  <c r="I72" i="18"/>
</calcChain>
</file>

<file path=xl/sharedStrings.xml><?xml version="1.0" encoding="utf-8"?>
<sst xmlns="http://schemas.openxmlformats.org/spreadsheetml/2006/main" count="534" uniqueCount="469">
  <si>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</si>
  <si>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</si>
  <si>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</si>
  <si>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</si>
  <si>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</si>
  <si>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</si>
  <si>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</si>
  <si>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</si>
  <si>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</si>
  <si>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</si>
  <si>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</si>
  <si>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</si>
  <si>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</si>
  <si>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</si>
  <si>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</si>
  <si>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</si>
  <si>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</si>
  <si>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</si>
  <si>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</si>
  <si>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</si>
  <si>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</si>
  <si>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</si>
  <si>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</si>
  <si>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</si>
  <si>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</si>
  <si>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</si>
  <si>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</si>
  <si>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</si>
  <si>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</si>
  <si>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</si>
  <si>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</si>
  <si>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</si>
  <si>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</si>
  <si>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</si>
  <si>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</si>
  <si>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</si>
  <si>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</si>
  <si>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</si>
  <si>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</si>
  <si>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</si>
  <si>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</si>
  <si>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</si>
  <si>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</si>
  <si>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</si>
  <si>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</si>
  <si>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</si>
  <si>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</si>
  <si>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</si>
  <si>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</si>
  <si>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</si>
  <si>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</si>
  <si>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</si>
  <si>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</si>
  <si>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</si>
  <si>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</si>
  <si>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</si>
  <si>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</si>
  <si>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</si>
  <si>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</si>
  <si>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</si>
  <si>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</si>
  <si>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</si>
  <si>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</si>
  <si>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</si>
  <si>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</si>
  <si>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</si>
  <si>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</si>
  <si>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</si>
  <si>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</si>
  <si>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</si>
  <si>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</si>
  <si>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</si>
  <si>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</si>
  <si>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</si>
  <si>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</si>
  <si>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</si>
  <si>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</si>
  <si>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</si>
  <si>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</si>
  <si>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</si>
  <si>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</si>
  <si>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</si>
  <si>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</si>
  <si>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</si>
  <si>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</si>
  <si>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</si>
  <si>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</si>
  <si>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</si>
  <si>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</si>
  <si>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</si>
  <si>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</si>
  <si>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</si>
  <si>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</si>
  <si>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</si>
  <si>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</si>
  <si>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</si>
  <si>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</si>
  <si>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</si>
  <si>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</si>
  <si>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</si>
  <si>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</si>
  <si>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</si>
  <si>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</si>
  <si>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</si>
  <si>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</si>
  <si>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</si>
  <si>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</si>
  <si>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</si>
  <si>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</si>
  <si>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</si>
  <si>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</si>
  <si>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</si>
  <si>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</si>
  <si>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</si>
  <si>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</si>
  <si>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</si>
  <si>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</si>
  <si>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</si>
  <si>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</si>
  <si>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</si>
  <si>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</si>
  <si>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</si>
  <si>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</si>
  <si>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</si>
  <si>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</si>
  <si>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</si>
  <si>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</si>
  <si>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</si>
  <si>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</si>
  <si>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</si>
  <si>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</si>
  <si>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</si>
  <si>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</si>
  <si>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</si>
  <si>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</si>
  <si>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</si>
  <si>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</si>
  <si>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</si>
  <si>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</si>
  <si>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</si>
  <si>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</si>
  <si>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</si>
  <si>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</si>
  <si>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</si>
  <si>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</si>
  <si>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</si>
  <si>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</si>
  <si>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</si>
  <si>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</si>
  <si>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</si>
  <si>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</si>
  <si>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</si>
  <si>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</si>
  <si>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</si>
  <si>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</si>
  <si>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</si>
  <si>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</si>
  <si>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</si>
  <si>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</si>
  <si>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</si>
  <si>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</si>
  <si>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</si>
  <si>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</si>
  <si>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</si>
  <si>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</si>
  <si>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</si>
  <si>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u razdoblju __.__.____. do __.__.____.</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</si>
  <si>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</si>
  <si>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</si>
  <si>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</si>
  <si>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</si>
  <si>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</si>
  <si>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</si>
  <si>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</si>
  <si>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</si>
  <si>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</si>
  <si>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</si>
  <si>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</si>
  <si>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</si>
  <si>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</si>
  <si>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</si>
  <si>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</si>
  <si>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</si>
  <si>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</si>
  <si>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</si>
  <si>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</si>
  <si>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</si>
  <si>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</si>
  <si>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</si>
  <si>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</si>
  <si>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</si>
  <si>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</si>
  <si>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</si>
  <si>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</si>
  <si>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</si>
  <si>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</si>
  <si>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</si>
  <si>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</si>
  <si>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</si>
  <si>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</si>
  <si>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</si>
  <si>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</si>
  <si>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</si>
  <si>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</si>
  <si>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</si>
  <si>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</si>
  <si>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</si>
  <si>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</si>
  <si>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</si>
  <si>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</si>
  <si>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</si>
  <si>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</si>
  <si>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</si>
  <si>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</si>
  <si>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</si>
  <si>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</si>
  <si>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</si>
  <si>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</si>
  <si>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</si>
  <si>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</si>
  <si>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</si>
  <si>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</si>
  <si>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</si>
  <si>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</si>
  <si>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</si>
  <si>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</si>
  <si>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</si>
  <si>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</si>
  <si>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</si>
  <si>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</si>
  <si>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</si>
  <si>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</si>
  <si>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</si>
  <si>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</si>
  <si>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</si>
  <si>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</si>
  <si>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</si>
  <si>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</si>
  <si>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</si>
  <si>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</si>
  <si>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</si>
  <si>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</si>
  <si>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</si>
  <si>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</si>
  <si>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</si>
  <si>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</si>
  <si>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</si>
  <si>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</si>
  <si>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</si>
  <si>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</si>
  <si>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</si>
  <si>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</si>
  <si>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</si>
  <si>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</si>
  <si>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</si>
  <si>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</si>
  <si>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</si>
  <si>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</si>
  <si>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</si>
  <si>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</si>
  <si>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</si>
  <si>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</si>
  <si>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</si>
  <si>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</si>
  <si>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</si>
  <si>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</si>
  <si>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</si>
  <si>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</si>
  <si>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</si>
  <si>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</si>
  <si>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</si>
  <si>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</si>
  <si>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</si>
  <si>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</si>
  <si>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</si>
  <si>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</si>
  <si>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</si>
  <si>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</si>
  <si>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</si>
  <si>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</si>
  <si>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</si>
  <si>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</si>
  <si>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</si>
  <si>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</si>
  <si>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</si>
  <si>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</si>
  <si>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</si>
  <si>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</si>
  <si>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</si>
  <si>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</si>
  <si>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</si>
  <si>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</si>
  <si>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</si>
  <si>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</si>
  <si>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</si>
  <si>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</si>
  <si>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</si>
  <si>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</si>
  <si>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</si>
  <si>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</si>
  <si>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</si>
  <si>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</si>
  <si>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</si>
  <si>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</si>
  <si>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</si>
  <si>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</si>
  <si>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</si>
  <si>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</si>
  <si>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</si>
  <si>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</si>
  <si>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</si>
  <si>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</si>
  <si>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</si>
  <si>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</si>
  <si>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</si>
  <si>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</si>
  <si>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</si>
  <si>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</si>
  <si>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</si>
  <si>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</si>
  <si>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</si>
  <si>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</si>
  <si>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</si>
  <si>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</si>
  <si>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</si>
  <si>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</si>
  <si>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</si>
  <si>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</si>
  <si>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</si>
  <si>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</si>
  <si>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</si>
  <si>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</si>
  <si>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</si>
  <si>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</si>
  <si>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</si>
  <si>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</si>
  <si>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</si>
  <si>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</si>
  <si>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</si>
  <si>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</si>
  <si>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</si>
  <si>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</si>
  <si>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</si>
  <si>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</si>
  <si>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</si>
  <si>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</si>
  <si>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</si>
  <si>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</si>
  <si>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</si>
  <si>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</si>
  <si>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</si>
  <si>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</si>
  <si>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</si>
  <si>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</si>
  <si>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</si>
  <si>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</si>
  <si>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</si>
  <si>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</si>
  <si>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</si>
  <si>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</si>
  <si>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</si>
  <si>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</si>
  <si>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</si>
  <si>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</si>
  <si>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</si>
  <si>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</si>
  <si>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</si>
  <si>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</si>
  <si>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</si>
  <si>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</si>
  <si>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</si>
  <si>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</si>
  <si>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</si>
  <si>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</si>
  <si>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</si>
  <si>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</si>
  <si>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</si>
  <si>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</si>
  <si>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</si>
  <si>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</si>
  <si>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</si>
  <si>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</si>
  <si>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</si>
  <si>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</si>
  <si>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</si>
  <si>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</si>
  <si>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</si>
  <si>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</si>
  <si>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</si>
  <si>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</si>
  <si>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</si>
  <si>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</si>
  <si>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</si>
  <si>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</si>
  <si>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</si>
  <si>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</si>
  <si>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</si>
  <si>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</si>
  <si>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</si>
  <si>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</si>
  <si>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</si>
  <si>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</si>
  <si>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</si>
  <si>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</si>
  <si>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</si>
  <si>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</si>
  <si>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</si>
  <si>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</si>
  <si>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</si>
  <si>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</si>
  <si>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</si>
  <si>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</si>
  <si>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</si>
  <si>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</si>
  <si>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</si>
  <si>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</si>
  <si>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</si>
  <si>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</si>
  <si>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</si>
  <si>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</si>
  <si>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</si>
  <si>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</si>
  <si>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</si>
  <si>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</si>
  <si>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</si>
  <si>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</si>
  <si>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</si>
  <si>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</si>
  <si>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</si>
  <si>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</si>
  <si>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</si>
  <si>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</si>
  <si>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</si>
  <si>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</si>
  <si>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</si>
  <si>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</si>
  <si>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</si>
  <si>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</si>
  <si>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</si>
  <si>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</si>
  <si>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</si>
  <si>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</si>
  <si>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</si>
  <si>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</si>
  <si>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</si>
  <si>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</si>
  <si>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</si>
  <si>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</si>
  <si>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</si>
  <si>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</si>
  <si>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</si>
  <si>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080031193</t>
  </si>
  <si>
    <t>03275329</t>
  </si>
  <si>
    <t>4969</t>
  </si>
  <si>
    <t>HR</t>
  </si>
  <si>
    <t>747800XOJ6N9WCK7MY40</t>
  </si>
  <si>
    <t>55860335630</t>
  </si>
  <si>
    <t>VODOPRIVREDA ZAGREB DD</t>
  </si>
  <si>
    <t>ZAGREB</t>
  </si>
  <si>
    <t>PETROVARADINSKA 110</t>
  </si>
  <si>
    <t>vodoprivreda07@vzg.hr</t>
  </si>
  <si>
    <t>www.vzg.hr</t>
  </si>
  <si>
    <t xml:space="preserve">stanje na dan 31.03.2026 </t>
  </si>
  <si>
    <t>u razdoblju01.01.2026 do 31.03.2026</t>
  </si>
  <si>
    <t>u razdoblju 01.01.2026 do 31.03.2026</t>
  </si>
  <si>
    <t>Obveznik: VODOPRIVREDA ZAGREB DD</t>
  </si>
  <si>
    <t>LAGINJA ROBERT</t>
  </si>
  <si>
    <t>015631268</t>
  </si>
  <si>
    <r>
      <t>BILJEŠKE UZ FINANCIJSKE IZVJEŠTAJE - TFI
(koji se sastavljaju za tromjesečna razdoblja)
Naziv izdavatelja: VODOPRIVREDA ZAGREB D.D.
OIB: 55860335630
Izvještajno razdoblje: 01.01.2026.- 31.03.2026.
Vodoprivreda Zagreb dioničko društvo, skraćeno Vodoprivreda  Zagreb  d.d. („Društvo“) je subjekt od javnog interesa na adresi Petrovaradinska 110, Zagreb, Hrvatska. Država registracije je Hrvatska. Osnovne aktivnosti su usluge obrane od poplava , a glavno mjesto obavljanja djelatnosti je Hrvatska. Bavi se iskorištenjem i upotrebom voda, zaštitom od štetnog djelovanja i zagađivanja voda. U sklopu toga obavlja se djelatnost vodnog održavanja, obnavljanja, gradnje i čuvanja hidromelioracijskih objekata i zaštitnih vodoprivrednih objekata značajnih za slivno područje grada i drugih poslova kojima se osigurava vodni režim na slivnom području sukladno zakonu, aktima o osnivanju i Statutu Društva.
Financijski izvještaji društva Vodoprivreda Zagreb d.d. za razdoblje od 01.01.2026. do 31.03.2026. godine sastavljeni su u skladu sa Zakonom o računovodstvu Republike Hrvatske i Međunarodnim standardima financijskog izvještavanja (MSFI). U odnosu na 31.12.2025. nije bilo promjena ključnih računovodstvenih procjena i politika. 
Posljednji godišnji financijski izvještaji dostupni su na web stranici društva www.vzg.hr.
Prosječan broj zaposlenih u Društvu na temelju stanja inosi 220, a prosječan broj zaposlenih prema satima rada za kumulativno razdoblje I-III 2026. iznosi 198. Većinu kvalifikacijske strukture čine radnici srednje stručne spreme i NK radnici.
Ukupni prihodi ostvareni u prvom tromjesječju 2026. godine iznose 1.188.486 eura. 
Poslovni prihodi ostvareni su u iznosu 1.178.991 eura, a većinom se odnose  na prihode od prodaje  i to:
- prihodi ostvareni od  Hrvatskih voda u visini od 735.394 eura, a odnose se na prihod ostvaren temeljem Okvirnog sporazuma za radove preventivne, redovne i izvanredne obrane od poplava na branjenom području br. 14.,
- prihodi ostvareni na tržištu putem  javnog nadmetanja u visini od 170.513 eura,
- prihodi ostvareni od usluga zimske službe u iznosu od 241.516 eura, a
- ostali poslovni prihodi iznose</t>
    </r>
    <r>
      <rPr>
        <sz val="8"/>
        <color theme="0"/>
        <rFont val="Arial"/>
        <family val="2"/>
        <charset val="238"/>
      </rPr>
      <t xml:space="preserve"> </t>
    </r>
    <r>
      <rPr>
        <sz val="8"/>
        <color theme="1"/>
        <rFont val="Arial"/>
        <family val="2"/>
        <charset val="238"/>
      </rPr>
      <t>31.568</t>
    </r>
    <r>
      <rPr>
        <sz val="8"/>
        <color rgb="FFFF0000"/>
        <rFont val="Arial"/>
        <family val="2"/>
        <charset val="238"/>
      </rPr>
      <t xml:space="preserve"> </t>
    </r>
    <r>
      <rPr>
        <sz val="8"/>
        <rFont val="Arial"/>
        <family val="2"/>
        <charset val="238"/>
      </rPr>
      <t xml:space="preserve">eura.
Financijski prihodi iznose 9.494 eura, a najvećim dijelom se odnose na prihod od kamata. 
Ukupni rashodi ostvareni u prvom tromjesječju 2026. godine iznose 2.620.191 eura.
Poslovni rashodi iznose 2.620.186 eura, od čega:
- materijalni troškovi iznose 871.653 eura
- troškovi za zaposlene iznose 1.529.857 eura, od toga su  troškovi osoblja  1.445.575 eura, a naknade troškova radnicima i izdaci za ostala materijalna prava radnika 84.282 eura.    
- troškovi amortizacije iznose 139.347 eura.
- ostali poslovni rashodi iznose 79.329 eura, a najviše se odnose na premije osiguranja, propisane naknade  te drugo.
Ukupna imovina Društva (aktiva) prema stanju na dan 31.03.2026. iznosi 18.851.050 eura.
Dugotrajna nematerijalna, materijalna, financijska imovina i potraživanja iznose 8.264.571 eura. 
Kratkotrajna imovina iznosi 10.458.673 eura a sastoji se od:
- zaliha sirovina i materijala u iznosu od 399.403 eura, 
- potraživanja u iznosu od 1.906.567 eura,  
Kratkotrajna financijska imovina iznosi 7.087.560 eura, a odnosi se na dane zajmove i depozite.
Novčana sredstva na žiro računu i blagajni prema stanju na dan 31.03.2026. godine iznose 1.065.142 eura.
Aktivna vremenska razgraničenja iznose od 127.806 eura. 
Ukupna pasiva (izvori imovine) Društva iskazana sa stanjem 31.03.2026. g. iznosi 18.851.050 eura.         
Kapital i rezerve iznose 15.978.875 eura. 
Rezerviranja iznose 144.823 eura, a najvećim dijelom se odnose  na rezerviranja za mirovine i otpremnine  u iznosu od 131.987eura.
Kratkoročne obveze iznose 2.589.875 eura.
Odgođeno plaćanje troškova i prihod budućeg razdoblja  iznosi  137.477 eura.
Kvartalni financijski izvještaji za prvo tromjesečje 2026. godine sastavljeni su u skladu sa Zakonom o računovodstvu i Međunarodnim standardima financijskog izvještavanja i pružaju istinit i objektivan prikaz financijskog stanja, rezultata poslovanja, promjene kapitala i novčanih tijekova Društva za to razdoblje.
Poslovanje trgovačkog društva Vodoprivreda Zagreb d.d. u prvom tromjesječju 2026. bilo je  usmjereno na aktivnosti realizacije ugovorenih radova temeljem okvirnog sporazuma s Hrvatskim vodama, te drugih ugovorenih radova. 
Nastojalo se ugovoriti dodatne radove s Hrvatskim vodama, kao i ostalim kupcima na tržištu putem javnih natječaja.
Prijedlog mjera za buduće pozitivno poslovanje mora biti usmjeren na aktivnosti koje treba poduzeti u cilju ekonomske, tehnološke i kadrovske stabilizacije Društva, a to je:
- dalje nastojati ugovoriti  poslove s Hrvatskim vodama, i ostalim kupcima putem
javnih natječaja, te tako povećavati prihode.
- ograničiti rast ukupnih rashoda kroz kontrolu i racionalizaciju svih troškova  poslovanja.
</t>
    </r>
  </si>
</sst>
</file>

<file path=xl/styles.xml><?xml version="1.0" encoding="utf-8"?>
<styleSheet xmlns="http://schemas.openxmlformats.org/spreadsheetml/2006/main">
  <numFmts count="2">
    <numFmt numFmtId="164" formatCode="000"/>
    <numFmt numFmtId="165" formatCode="00"/>
  </numFmts>
  <fonts count="38">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8"/>
      <color rgb="FFFF0000"/>
      <name val="Arial"/>
      <family val="2"/>
      <charset val="238"/>
    </font>
    <font>
      <sz val="8"/>
      <color theme="1"/>
      <name val="Arial"/>
      <family val="2"/>
      <charset val="238"/>
    </font>
    <font>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6" fillId="11" borderId="1" xfId="4" applyFont="1" applyFill="1" applyBorder="1" applyProtection="1"/>
    <xf numFmtId="0" fontId="1"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5"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0" fontId="5" fillId="11" borderId="13" xfId="4" applyFont="1" applyFill="1" applyBorder="1" applyAlignment="1" applyProtection="1">
      <alignment horizontal="right" vertical="center" wrapText="1"/>
    </xf>
    <xf numFmtId="0" fontId="5" fillId="11" borderId="0" xfId="4" applyFont="1" applyFill="1" applyBorder="1" applyAlignment="1" applyProtection="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9" fillId="11" borderId="0" xfId="4" applyFont="1" applyFill="1" applyBorder="1" applyProtection="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Border="1" applyAlignment="1" applyProtection="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29" fillId="11" borderId="0" xfId="4" applyFont="1" applyFill="1" applyBorder="1" applyAlignment="1" applyProtection="1">
      <alignment vertical="top"/>
    </xf>
    <xf numFmtId="0" fontId="5" fillId="11" borderId="0" xfId="4" applyFont="1" applyFill="1" applyBorder="1" applyAlignment="1" applyProtection="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Border="1" applyAlignment="1" applyProtection="1">
      <alignment vertical="top"/>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wrapText="1"/>
      <protection locked="0"/>
    </xf>
    <xf numFmtId="0" fontId="5" fillId="11" borderId="13" xfId="4" applyFont="1" applyFill="1" applyBorder="1" applyAlignment="1" applyProtection="1">
      <alignment horizontal="center" vertical="center"/>
    </xf>
    <xf numFmtId="0" fontId="5" fillId="11" borderId="13" xfId="4" applyFont="1" applyFill="1" applyBorder="1" applyAlignment="1" applyProtection="1">
      <alignment horizontal="right" vertical="center"/>
    </xf>
    <xf numFmtId="0" fontId="5" fillId="11" borderId="0" xfId="4" applyFont="1" applyFill="1" applyBorder="1" applyAlignment="1" applyProtection="1">
      <alignment horizontal="right" vertical="center"/>
    </xf>
    <xf numFmtId="0" fontId="30"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14" xfId="4" applyFont="1" applyFill="1" applyBorder="1" applyAlignment="1" applyProtection="1">
      <alignment horizontal="right" vertical="center" wrapText="1"/>
    </xf>
    <xf numFmtId="0" fontId="30" fillId="11" borderId="13" xfId="4" applyFont="1" applyFill="1" applyBorder="1" applyAlignment="1" applyProtection="1">
      <alignment vertical="center"/>
    </xf>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14" xfId="4" applyFont="1" applyFill="1" applyBorder="1" applyAlignment="1" applyProtection="1">
      <alignment horizontal="right" vertical="center"/>
    </xf>
    <xf numFmtId="0" fontId="29" fillId="11" borderId="0" xfId="4" applyFont="1" applyFill="1" applyBorder="1" applyAlignment="1" applyProtection="1">
      <alignment wrapText="1"/>
    </xf>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29" fillId="11" borderId="13" xfId="4" applyFont="1" applyFill="1" applyBorder="1" applyAlignment="1" applyProtection="1">
      <alignment wrapText="1"/>
    </xf>
    <xf numFmtId="0" fontId="5" fillId="0" borderId="12"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5" fillId="11"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5" fillId="0" borderId="12" xfId="0" applyFont="1" applyBorder="1" applyAlignment="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5" fillId="11" borderId="12" xfId="0" applyFont="1" applyFill="1" applyBorder="1" applyAlignment="1" applyProtection="1">
      <alignment horizontal="left" vertical="center" wrapText="1" indent="1"/>
    </xf>
    <xf numFmtId="0" fontId="15" fillId="9"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4"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7" borderId="12" xfId="0" applyFont="1" applyFill="1" applyBorder="1" applyAlignment="1" applyProtection="1">
      <alignment horizontal="left" vertical="center" wrapText="1" shrinkToFit="1"/>
    </xf>
    <xf numFmtId="0" fontId="12"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4" fillId="9" borderId="7"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12" fillId="9" borderId="8"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5" fillId="0" borderId="11" xfId="0" applyFont="1" applyFill="1" applyBorder="1" applyAlignment="1" applyProtection="1">
      <alignment horizontal="left" vertical="center" wrapText="1" indent="1"/>
    </xf>
    <xf numFmtId="0" fontId="5" fillId="0" borderId="11" xfId="0" applyFont="1" applyFill="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20" fillId="6" borderId="12" xfId="0" applyFont="1" applyFill="1" applyBorder="1" applyAlignment="1" applyProtection="1">
      <alignment horizontal="left" vertical="center"/>
    </xf>
    <xf numFmtId="0" fontId="3" fillId="0" borderId="12" xfId="0" applyFont="1" applyBorder="1" applyAlignment="1" applyProtection="1">
      <alignment vertical="center"/>
    </xf>
    <xf numFmtId="0" fontId="3" fillId="0" borderId="12" xfId="0" applyFont="1" applyBorder="1" applyProtection="1"/>
    <xf numFmtId="0" fontId="18" fillId="0" borderId="12" xfId="0" applyFont="1" applyBorder="1" applyAlignment="1" applyProtection="1">
      <alignment horizontal="left" vertical="center" wrapText="1"/>
    </xf>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2" fillId="6" borderId="12" xfId="0" applyFont="1" applyFill="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2" xfId="2"/>
    <cellStyle name="Normal 2" xfId="3"/>
    <cellStyle name="Normal 2 2" xfId="5"/>
    <cellStyle name="Normal 3" xfId="4"/>
    <cellStyle name="Obično"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integer"/>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TFI-IZD-POD-E_1000976/P1074366" xmlDataType="decimal"/>
    </xmlCellPr>
  </singleXmlCell>
  <singleXmlCell id="6" r="I8" connectionId="0">
    <xmlCellPr id="1" uniqueName="P1074367">
      <xmlPr mapId="1" xpath="/TFI-IZD-POD/IFP-TFI-IZD-POD-E_1000976/P1074367" xmlDataType="decimal"/>
    </xmlCellPr>
  </singleXmlCell>
  <singleXmlCell id="7" r="H9" connectionId="0">
    <xmlCellPr id="1" uniqueName="P1074368">
      <xmlPr mapId="1" xpath="/TFI-IZD-POD/IFP-TFI-IZD-POD-E_1000976/P1074368" xmlDataType="decimal"/>
    </xmlCellPr>
  </singleXmlCell>
  <singleXmlCell id="8" r="I9" connectionId="0">
    <xmlCellPr id="1" uniqueName="P1074369">
      <xmlPr mapId="1" xpath="/TFI-IZD-POD/IFP-TFI-IZD-POD-E_1000976/P1074369" xmlDataType="decimal"/>
    </xmlCellPr>
  </singleXmlCell>
  <singleXmlCell id="9" r="H10" connectionId="0">
    <xmlCellPr id="1" uniqueName="P1074370">
      <xmlPr mapId="1" xpath="/TFI-IZD-POD/IFP-TFI-IZD-POD-E_1000976/P1074370" xmlDataType="decimal"/>
    </xmlCellPr>
  </singleXmlCell>
  <singleXmlCell id="10" r="I10" connectionId="0">
    <xmlCellPr id="1" uniqueName="P1074371">
      <xmlPr mapId="1" xpath="/TFI-IZD-POD/IFP-TFI-IZD-POD-E_1000976/P1074371" xmlDataType="decimal"/>
    </xmlCellPr>
  </singleXmlCell>
  <singleXmlCell id="11" r="H11" connectionId="0">
    <xmlCellPr id="1" uniqueName="P1074372">
      <xmlPr mapId="1" xpath="/TFI-IZD-POD/IFP-TFI-IZD-POD-E_1000976/P1074372" xmlDataType="decimal"/>
    </xmlCellPr>
  </singleXmlCell>
  <singleXmlCell id="12" r="I11" connectionId="0">
    <xmlCellPr id="1" uniqueName="P1074373">
      <xmlPr mapId="1" xpath="/TFI-IZD-POD/IFP-TFI-IZD-POD-E_1000976/P1074373" xmlDataType="decimal"/>
    </xmlCellPr>
  </singleXmlCell>
  <singleXmlCell id="13" r="H12" connectionId="0">
    <xmlCellPr id="1" uniqueName="P1074374">
      <xmlPr mapId="1" xpath="/TFI-IZD-POD/IFP-TFI-IZD-POD-E_1000976/P1074374" xmlDataType="decimal"/>
    </xmlCellPr>
  </singleXmlCell>
  <singleXmlCell id="14" r="I12" connectionId="0">
    <xmlCellPr id="1" uniqueName="P1074375">
      <xmlPr mapId="1" xpath="/TFI-IZD-POD/IFP-TFI-IZD-POD-E_1000976/P1074375" xmlDataType="decimal"/>
    </xmlCellPr>
  </singleXmlCell>
  <singleXmlCell id="15" r="H13" connectionId="0">
    <xmlCellPr id="1" uniqueName="P1074376">
      <xmlPr mapId="1" xpath="/TFI-IZD-POD/IFP-TFI-IZD-POD-E_1000976/P1074376" xmlDataType="decimal"/>
    </xmlCellPr>
  </singleXmlCell>
  <singleXmlCell id="16" r="I13" connectionId="0">
    <xmlCellPr id="1" uniqueName="P1074491">
      <xmlPr mapId="1" xpath="/TFI-IZD-POD/IFP-TFI-IZD-POD-E_1000976/P1074491" xmlDataType="decimal"/>
    </xmlCellPr>
  </singleXmlCell>
  <singleXmlCell id="17" r="H14" connectionId="0">
    <xmlCellPr id="1" uniqueName="P1074492">
      <xmlPr mapId="1" xpath="/TFI-IZD-POD/IFP-TFI-IZD-POD-E_1000976/P1074492" xmlDataType="decimal"/>
    </xmlCellPr>
  </singleXmlCell>
  <singleXmlCell id="18" r="I14" connectionId="0">
    <xmlCellPr id="1" uniqueName="P1074493">
      <xmlPr mapId="1" xpath="/TFI-IZD-POD/IFP-TFI-IZD-POD-E_1000976/P1074493" xmlDataType="decimal"/>
    </xmlCellPr>
  </singleXmlCell>
  <singleXmlCell id="19" r="H15" connectionId="0">
    <xmlCellPr id="1" uniqueName="P1074494">
      <xmlPr mapId="1" xpath="/TFI-IZD-POD/IFP-TFI-IZD-POD-E_1000976/P1074494" xmlDataType="decimal"/>
    </xmlCellPr>
  </singleXmlCell>
  <singleXmlCell id="20" r="I15" connectionId="0">
    <xmlCellPr id="1" uniqueName="P1074575">
      <xmlPr mapId="1" xpath="/TFI-IZD-POD/IFP-TFI-IZD-POD-E_1000976/P1074575" xmlDataType="decimal"/>
    </xmlCellPr>
  </singleXmlCell>
  <singleXmlCell id="21" r="H16" connectionId="0">
    <xmlCellPr id="1" uniqueName="P1074576">
      <xmlPr mapId="1" xpath="/TFI-IZD-POD/IFP-TFI-IZD-POD-E_1000976/P1074576" xmlDataType="decimal"/>
    </xmlCellPr>
  </singleXmlCell>
  <singleXmlCell id="22" r="I16" connectionId="0">
    <xmlCellPr id="1" uniqueName="P1074577">
      <xmlPr mapId="1" xpath="/TFI-IZD-POD/IFP-TFI-IZD-POD-E_1000976/P1074577" xmlDataType="decimal"/>
    </xmlCellPr>
  </singleXmlCell>
  <singleXmlCell id="23" r="H17" connectionId="0">
    <xmlCellPr id="1" uniqueName="P1074578">
      <xmlPr mapId="1" xpath="/TFI-IZD-POD/IFP-TFI-IZD-POD-E_1000976/P1074578" xmlDataType="decimal"/>
    </xmlCellPr>
  </singleXmlCell>
  <singleXmlCell id="24" r="I17" connectionId="0">
    <xmlCellPr id="1" uniqueName="P1074579">
      <xmlPr mapId="1" xpath="/TFI-IZD-POD/IFP-TFI-IZD-POD-E_1000976/P1074579" xmlDataType="decimal"/>
    </xmlCellPr>
  </singleXmlCell>
  <singleXmlCell id="25" r="H18" connectionId="0">
    <xmlCellPr id="1" uniqueName="P1074656">
      <xmlPr mapId="1" xpath="/TFI-IZD-POD/IFP-TFI-IZD-POD-E_1000976/P1074656" xmlDataType="decimal"/>
    </xmlCellPr>
  </singleXmlCell>
  <singleXmlCell id="26" r="I18" connectionId="0">
    <xmlCellPr id="1" uniqueName="P1074657">
      <xmlPr mapId="1" xpath="/TFI-IZD-POD/IFP-TFI-IZD-POD-E_1000976/P1074657" xmlDataType="decimal"/>
    </xmlCellPr>
  </singleXmlCell>
  <singleXmlCell id="27" r="H19" connectionId="0">
    <xmlCellPr id="1" uniqueName="P1074658">
      <xmlPr mapId="1" xpath="/TFI-IZD-POD/IFP-TFI-IZD-POD-E_1000976/P1074658" xmlDataType="decimal"/>
    </xmlCellPr>
  </singleXmlCell>
  <singleXmlCell id="28" r="I19" connectionId="0">
    <xmlCellPr id="1" uniqueName="P1074659">
      <xmlPr mapId="1" xpath="/TFI-IZD-POD/IFP-TFI-IZD-POD-E_1000976/P1074659" xmlDataType="decimal"/>
    </xmlCellPr>
  </singleXmlCell>
  <singleXmlCell id="29" r="H20" connectionId="0">
    <xmlCellPr id="1" uniqueName="P1074894">
      <xmlPr mapId="1" xpath="/TFI-IZD-POD/IFP-TFI-IZD-POD-E_1000976/P1074894" xmlDataType="decimal"/>
    </xmlCellPr>
  </singleXmlCell>
  <singleXmlCell id="30" r="I20" connectionId="0">
    <xmlCellPr id="1" uniqueName="P1074895">
      <xmlPr mapId="1" xpath="/TFI-IZD-POD/IFP-TFI-IZD-POD-E_1000976/P1074895" xmlDataType="decimal"/>
    </xmlCellPr>
  </singleXmlCell>
  <singleXmlCell id="31" r="H21" connectionId="0">
    <xmlCellPr id="1" uniqueName="P1074896">
      <xmlPr mapId="1" xpath="/TFI-IZD-POD/IFP-TFI-IZD-POD-E_1000976/P1074896" xmlDataType="decimal"/>
    </xmlCellPr>
  </singleXmlCell>
  <singleXmlCell id="32" r="I21" connectionId="0">
    <xmlCellPr id="1" uniqueName="P1074897">
      <xmlPr mapId="1" xpath="/TFI-IZD-POD/IFP-TFI-IZD-POD-E_1000976/P1074897" xmlDataType="decimal"/>
    </xmlCellPr>
  </singleXmlCell>
  <singleXmlCell id="33" r="H22" connectionId="0">
    <xmlCellPr id="1" uniqueName="P1074898">
      <xmlPr mapId="1" xpath="/TFI-IZD-POD/IFP-TFI-IZD-POD-E_1000976/P1074898" xmlDataType="decimal"/>
    </xmlCellPr>
  </singleXmlCell>
  <singleXmlCell id="34" r="I22" connectionId="0">
    <xmlCellPr id="1" uniqueName="P1074899">
      <xmlPr mapId="1" xpath="/TFI-IZD-POD/IFP-TFI-IZD-POD-E_1000976/P1074899" xmlDataType="decimal"/>
    </xmlCellPr>
  </singleXmlCell>
  <singleXmlCell id="35" r="H23" connectionId="0">
    <xmlCellPr id="1" uniqueName="P1074900">
      <xmlPr mapId="1" xpath="/TFI-IZD-POD/IFP-TFI-IZD-POD-E_1000976/P1074900" xmlDataType="decimal"/>
    </xmlCellPr>
  </singleXmlCell>
  <singleXmlCell id="36" r="I23" connectionId="0">
    <xmlCellPr id="1" uniqueName="P1074901">
      <xmlPr mapId="1" xpath="/TFI-IZD-POD/IFP-TFI-IZD-POD-E_1000976/P1074901" xmlDataType="decimal"/>
    </xmlCellPr>
  </singleXmlCell>
  <singleXmlCell id="37" r="H24" connectionId="0">
    <xmlCellPr id="1" uniqueName="P1074902">
      <xmlPr mapId="1" xpath="/TFI-IZD-POD/IFP-TFI-IZD-POD-E_1000976/P1074902" xmlDataType="decimal"/>
    </xmlCellPr>
  </singleXmlCell>
  <singleXmlCell id="38" r="I24" connectionId="0">
    <xmlCellPr id="1" uniqueName="P1074903">
      <xmlPr mapId="1" xpath="/TFI-IZD-POD/IFP-TFI-IZD-POD-E_1000976/P1074903" xmlDataType="decimal"/>
    </xmlCellPr>
  </singleXmlCell>
  <singleXmlCell id="39" r="H25" connectionId="0">
    <xmlCellPr id="1" uniqueName="P1074904">
      <xmlPr mapId="1" xpath="/TFI-IZD-POD/IFP-TFI-IZD-POD-E_1000976/P1074904" xmlDataType="decimal"/>
    </xmlCellPr>
  </singleXmlCell>
  <singleXmlCell id="40" r="I25" connectionId="0">
    <xmlCellPr id="1" uniqueName="P1074905">
      <xmlPr mapId="1" xpath="/TFI-IZD-POD/IFP-TFI-IZD-POD-E_1000976/P1074905" xmlDataType="decimal"/>
    </xmlCellPr>
  </singleXmlCell>
  <singleXmlCell id="41" r="H26" connectionId="0">
    <xmlCellPr id="1" uniqueName="P1074906">
      <xmlPr mapId="1" xpath="/TFI-IZD-POD/IFP-TFI-IZD-POD-E_1000976/P1074906" xmlDataType="decimal"/>
    </xmlCellPr>
  </singleXmlCell>
  <singleXmlCell id="42" r="I26" connectionId="0">
    <xmlCellPr id="1" uniqueName="P1074907">
      <xmlPr mapId="1" xpath="/TFI-IZD-POD/IFP-TFI-IZD-POD-E_1000976/P1074907" xmlDataType="decimal"/>
    </xmlCellPr>
  </singleXmlCell>
  <singleXmlCell id="43" r="H27" connectionId="0">
    <xmlCellPr id="1" uniqueName="P1074908">
      <xmlPr mapId="1" xpath="/TFI-IZD-POD/IFP-TFI-IZD-POD-E_1000976/P1074908" xmlDataType="decimal"/>
    </xmlCellPr>
  </singleXmlCell>
  <singleXmlCell id="44" r="I27" connectionId="0">
    <xmlCellPr id="1" uniqueName="P1074909">
      <xmlPr mapId="1" xpath="/TFI-IZD-POD/IFP-TFI-IZD-POD-E_1000976/P1074909" xmlDataType="decimal"/>
    </xmlCellPr>
  </singleXmlCell>
  <singleXmlCell id="45" r="H28" connectionId="0">
    <xmlCellPr id="1" uniqueName="P1074910">
      <xmlPr mapId="1" xpath="/TFI-IZD-POD/IFP-TFI-IZD-POD-E_1000976/P1074910" xmlDataType="decimal"/>
    </xmlCellPr>
  </singleXmlCell>
  <singleXmlCell id="46" r="I28" connectionId="0">
    <xmlCellPr id="1" uniqueName="P1074912">
      <xmlPr mapId="1" xpath="/TFI-IZD-POD/IFP-TFI-IZD-POD-E_1000976/P1074912" xmlDataType="decimal"/>
    </xmlCellPr>
  </singleXmlCell>
  <singleXmlCell id="47" r="H29" connectionId="0">
    <xmlCellPr id="1" uniqueName="P1074914">
      <xmlPr mapId="1" xpath="/TFI-IZD-POD/IFP-TFI-IZD-POD-E_1000976/P1074914" xmlDataType="decimal"/>
    </xmlCellPr>
  </singleXmlCell>
  <singleXmlCell id="48" r="I29" connectionId="0">
    <xmlCellPr id="1" uniqueName="P1074916">
      <xmlPr mapId="1" xpath="/TFI-IZD-POD/IFP-TFI-IZD-POD-E_1000976/P1074916" xmlDataType="decimal"/>
    </xmlCellPr>
  </singleXmlCell>
  <singleXmlCell id="49" r="H30" connectionId="0">
    <xmlCellPr id="1" uniqueName="P1074918">
      <xmlPr mapId="1" xpath="/TFI-IZD-POD/IFP-TFI-IZD-POD-E_1000976/P1074918" xmlDataType="decimal"/>
    </xmlCellPr>
  </singleXmlCell>
  <singleXmlCell id="50" r="I30" connectionId="0">
    <xmlCellPr id="1" uniqueName="P1074921">
      <xmlPr mapId="1" xpath="/TFI-IZD-POD/IFP-TFI-IZD-POD-E_1000976/P1074921" xmlDataType="decimal"/>
    </xmlCellPr>
  </singleXmlCell>
  <singleXmlCell id="51" r="H31" connectionId="0">
    <xmlCellPr id="1" uniqueName="P1074927">
      <xmlPr mapId="1" xpath="/TFI-IZD-POD/IFP-TFI-IZD-POD-E_1000976/P1074927" xmlDataType="decimal"/>
    </xmlCellPr>
  </singleXmlCell>
  <singleXmlCell id="52" r="I31" connectionId="0">
    <xmlCellPr id="1" uniqueName="P1074947">
      <xmlPr mapId="1" xpath="/TFI-IZD-POD/IFP-TFI-IZD-POD-E_1000976/P1074947" xmlDataType="decimal"/>
    </xmlCellPr>
  </singleXmlCell>
  <singleXmlCell id="53" r="H32" connectionId="0">
    <xmlCellPr id="1" uniqueName="P1074949">
      <xmlPr mapId="1" xpath="/TFI-IZD-POD/IFP-TFI-IZD-POD-E_1000976/P1074949" xmlDataType="decimal"/>
    </xmlCellPr>
  </singleXmlCell>
  <singleXmlCell id="54" r="I32" connectionId="0">
    <xmlCellPr id="1" uniqueName="P1074951">
      <xmlPr mapId="1" xpath="/TFI-IZD-POD/IFP-TFI-IZD-POD-E_1000976/P1074951" xmlDataType="decimal"/>
    </xmlCellPr>
  </singleXmlCell>
  <singleXmlCell id="55" r="H33" connectionId="0">
    <xmlCellPr id="1" uniqueName="P1074954">
      <xmlPr mapId="1" xpath="/TFI-IZD-POD/IFP-TFI-IZD-POD-E_1000976/P1074954" xmlDataType="decimal"/>
    </xmlCellPr>
  </singleXmlCell>
  <singleXmlCell id="56" r="I33" connectionId="0">
    <xmlCellPr id="1" uniqueName="P1074956">
      <xmlPr mapId="1" xpath="/TFI-IZD-POD/IFP-TFI-IZD-POD-E_1000976/P1074956" xmlDataType="decimal"/>
    </xmlCellPr>
  </singleXmlCell>
  <singleXmlCell id="57" r="H34" connectionId="0">
    <xmlCellPr id="1" uniqueName="P1074958">
      <xmlPr mapId="1" xpath="/TFI-IZD-POD/IFP-TFI-IZD-POD-E_1000976/P1074958" xmlDataType="decimal"/>
    </xmlCellPr>
  </singleXmlCell>
  <singleXmlCell id="58" r="I34" connectionId="0">
    <xmlCellPr id="1" uniqueName="P1074960">
      <xmlPr mapId="1" xpath="/TFI-IZD-POD/IFP-TFI-IZD-POD-E_1000976/P1074960" xmlDataType="decimal"/>
    </xmlCellPr>
  </singleXmlCell>
  <singleXmlCell id="59" r="H35" connectionId="0">
    <xmlCellPr id="1" uniqueName="P1074962">
      <xmlPr mapId="1" xpath="/TFI-IZD-POD/IFP-TFI-IZD-POD-E_1000976/P1074962" xmlDataType="decimal"/>
    </xmlCellPr>
  </singleXmlCell>
  <singleXmlCell id="60" r="I35" connectionId="0">
    <xmlCellPr id="1" uniqueName="P1074964">
      <xmlPr mapId="1" xpath="/TFI-IZD-POD/IFP-TFI-IZD-POD-E_1000976/P1074964" xmlDataType="decimal"/>
    </xmlCellPr>
  </singleXmlCell>
  <singleXmlCell id="61" r="H36" connectionId="0">
    <xmlCellPr id="1" uniqueName="P1074923">
      <xmlPr mapId="1" xpath="/TFI-IZD-POD/IFP-TFI-IZD-POD-E_1000976/P1074923" xmlDataType="decimal"/>
    </xmlCellPr>
  </singleXmlCell>
  <singleXmlCell id="62" r="I36" connectionId="0">
    <xmlCellPr id="1" uniqueName="P1074925">
      <xmlPr mapId="1" xpath="/TFI-IZD-POD/IFP-TFI-IZD-POD-E_1000976/P1074925" xmlDataType="decimal"/>
    </xmlCellPr>
  </singleXmlCell>
  <singleXmlCell id="63" r="H37" connectionId="0">
    <xmlCellPr id="1" uniqueName="P1084406">
      <xmlPr mapId="1" xpath="/TFI-IZD-POD/IFP-TFI-IZD-POD-E_1000976/P1084406" xmlDataType="decimal"/>
    </xmlCellPr>
  </singleXmlCell>
  <singleXmlCell id="64" r="I37" connectionId="0">
    <xmlCellPr id="1" uniqueName="P1084407">
      <xmlPr mapId="1" xpath="/TFI-IZD-POD/IFP-TFI-IZD-POD-E_1000976/P1084407" xmlDataType="decimal"/>
    </xmlCellPr>
  </singleXmlCell>
  <singleXmlCell id="65" r="H38" connectionId="0">
    <xmlCellPr id="1" uniqueName="P1074967">
      <xmlPr mapId="1" xpath="/TFI-IZD-POD/IFP-TFI-IZD-POD-E_1000976/P1074967" xmlDataType="decimal"/>
    </xmlCellPr>
  </singleXmlCell>
  <singleXmlCell id="66" r="I38" connectionId="0">
    <xmlCellPr id="1" uniqueName="P1074973">
      <xmlPr mapId="1" xpath="/TFI-IZD-POD/IFP-TFI-IZD-POD-E_1000976/P1074973" xmlDataType="decimal"/>
    </xmlCellPr>
  </singleXmlCell>
  <singleXmlCell id="67" r="H39" connectionId="0">
    <xmlCellPr id="1" uniqueName="P1074975">
      <xmlPr mapId="1" xpath="/TFI-IZD-POD/IFP-TFI-IZD-POD-E_1000976/P1074975" xmlDataType="decimal"/>
    </xmlCellPr>
  </singleXmlCell>
  <singleXmlCell id="68" r="I39" connectionId="0">
    <xmlCellPr id="1" uniqueName="P1074979">
      <xmlPr mapId="1" xpath="/TFI-IZD-POD/IFP-TFI-IZD-POD-E_1000976/P1074979" xmlDataType="decimal"/>
    </xmlCellPr>
  </singleXmlCell>
  <singleXmlCell id="69" r="H40" connectionId="0">
    <xmlCellPr id="1" uniqueName="P1074981">
      <xmlPr mapId="1" xpath="/TFI-IZD-POD/IFP-TFI-IZD-POD-E_1000976/P1074981" xmlDataType="decimal"/>
    </xmlCellPr>
  </singleXmlCell>
  <singleXmlCell id="70" r="I40" connectionId="0">
    <xmlCellPr id="1" uniqueName="P1074983">
      <xmlPr mapId="1" xpath="/TFI-IZD-POD/IFP-TFI-IZD-POD-E_1000976/P1074983" xmlDataType="decimal"/>
    </xmlCellPr>
  </singleXmlCell>
  <singleXmlCell id="71" r="H41" connectionId="0">
    <xmlCellPr id="1" uniqueName="P1074985">
      <xmlPr mapId="1" xpath="/TFI-IZD-POD/IFP-TFI-IZD-POD-E_1000976/P1074985" xmlDataType="decimal"/>
    </xmlCellPr>
  </singleXmlCell>
  <singleXmlCell id="72" r="I41" connectionId="0">
    <xmlCellPr id="1" uniqueName="P1074987">
      <xmlPr mapId="1" xpath="/TFI-IZD-POD/IFP-TFI-IZD-POD-E_1000976/P1074987" xmlDataType="decimal"/>
    </xmlCellPr>
  </singleXmlCell>
  <singleXmlCell id="73" r="H42" connectionId="0">
    <xmlCellPr id="1" uniqueName="P1074989">
      <xmlPr mapId="1" xpath="/TFI-IZD-POD/IFP-TFI-IZD-POD-E_1000976/P1074989" xmlDataType="decimal"/>
    </xmlCellPr>
  </singleXmlCell>
  <singleXmlCell id="74" r="I42" connectionId="0">
    <xmlCellPr id="1" uniqueName="P1074991">
      <xmlPr mapId="1" xpath="/TFI-IZD-POD/IFP-TFI-IZD-POD-E_1000976/P1074991" xmlDataType="decimal"/>
    </xmlCellPr>
  </singleXmlCell>
  <singleXmlCell id="75" r="H43" connectionId="0">
    <xmlCellPr id="1" uniqueName="P1074994">
      <xmlPr mapId="1" xpath="/TFI-IZD-POD/IFP-TFI-IZD-POD-E_1000976/P1074994" xmlDataType="decimal"/>
    </xmlCellPr>
  </singleXmlCell>
  <singleXmlCell id="76" r="I43" connectionId="0">
    <xmlCellPr id="1" uniqueName="P1074997">
      <xmlPr mapId="1" xpath="/TFI-IZD-POD/IFP-TFI-IZD-POD-E_1000976/P1074997" xmlDataType="decimal"/>
    </xmlCellPr>
  </singleXmlCell>
  <singleXmlCell id="77" r="H44" connectionId="0">
    <xmlCellPr id="1" uniqueName="P1074998">
      <xmlPr mapId="1" xpath="/TFI-IZD-POD/IFP-TFI-IZD-POD-E_1000976/P1074998" xmlDataType="decimal"/>
    </xmlCellPr>
  </singleXmlCell>
  <singleXmlCell id="78" r="I44" connectionId="0">
    <xmlCellPr id="1" uniqueName="P1075000">
      <xmlPr mapId="1" xpath="/TFI-IZD-POD/IFP-TFI-IZD-POD-E_1000976/P1075000" xmlDataType="decimal"/>
    </xmlCellPr>
  </singleXmlCell>
  <singleXmlCell id="79" r="H45" connectionId="0">
    <xmlCellPr id="1" uniqueName="P1075001">
      <xmlPr mapId="1" xpath="/TFI-IZD-POD/IFP-TFI-IZD-POD-E_1000976/P1075001" xmlDataType="decimal"/>
    </xmlCellPr>
  </singleXmlCell>
  <singleXmlCell id="80" r="I45" connectionId="0">
    <xmlCellPr id="1" uniqueName="P1075003">
      <xmlPr mapId="1" xpath="/TFI-IZD-POD/IFP-TFI-IZD-POD-E_1000976/P1075003" xmlDataType="decimal"/>
    </xmlCellPr>
  </singleXmlCell>
  <singleXmlCell id="81" r="H46" connectionId="0">
    <xmlCellPr id="1" uniqueName="P1075005">
      <xmlPr mapId="1" xpath="/TFI-IZD-POD/IFP-TFI-IZD-POD-E_1000976/P1075005" xmlDataType="decimal"/>
    </xmlCellPr>
  </singleXmlCell>
  <singleXmlCell id="82" r="I46" connectionId="0">
    <xmlCellPr id="1" uniqueName="P1075007">
      <xmlPr mapId="1" xpath="/TFI-IZD-POD/IFP-TFI-IZD-POD-E_1000976/P1075007" xmlDataType="decimal"/>
    </xmlCellPr>
  </singleXmlCell>
  <singleXmlCell id="83" r="H47" connectionId="0">
    <xmlCellPr id="1" uniqueName="P1075009">
      <xmlPr mapId="1" xpath="/TFI-IZD-POD/IFP-TFI-IZD-POD-E_1000976/P1075009" xmlDataType="decimal"/>
    </xmlCellPr>
  </singleXmlCell>
  <singleXmlCell id="84" r="I47" connectionId="0">
    <xmlCellPr id="1" uniqueName="P1075011">
      <xmlPr mapId="1" xpath="/TFI-IZD-POD/IFP-TFI-IZD-POD-E_1000976/P1075011" xmlDataType="decimal"/>
    </xmlCellPr>
  </singleXmlCell>
  <singleXmlCell id="85" r="H48" connectionId="0">
    <xmlCellPr id="1" uniqueName="P1075012">
      <xmlPr mapId="1" xpath="/TFI-IZD-POD/IFP-TFI-IZD-POD-E_1000976/P1075012" xmlDataType="decimal"/>
    </xmlCellPr>
  </singleXmlCell>
  <singleXmlCell id="86" r="I48" connectionId="0">
    <xmlCellPr id="1" uniqueName="P1075014">
      <xmlPr mapId="1" xpath="/TFI-IZD-POD/IFP-TFI-IZD-POD-E_1000976/P1075014" xmlDataType="decimal"/>
    </xmlCellPr>
  </singleXmlCell>
  <singleXmlCell id="87" r="H49" connectionId="0">
    <xmlCellPr id="1" uniqueName="P1075016">
      <xmlPr mapId="1" xpath="/TFI-IZD-POD/IFP-TFI-IZD-POD-E_1000976/P1075016" xmlDataType="decimal"/>
    </xmlCellPr>
  </singleXmlCell>
  <singleXmlCell id="88" r="I49" connectionId="0">
    <xmlCellPr id="1" uniqueName="P1075018">
      <xmlPr mapId="1" xpath="/TFI-IZD-POD/IFP-TFI-IZD-POD-E_1000976/P1075018" xmlDataType="decimal"/>
    </xmlCellPr>
  </singleXmlCell>
  <singleXmlCell id="89" r="H50" connectionId="0">
    <xmlCellPr id="1" uniqueName="P1075020">
      <xmlPr mapId="1" xpath="/TFI-IZD-POD/IFP-TFI-IZD-POD-E_1000976/P1075020" xmlDataType="decimal"/>
    </xmlCellPr>
  </singleXmlCell>
  <singleXmlCell id="90" r="I50" connectionId="0">
    <xmlCellPr id="1" uniqueName="P1075023">
      <xmlPr mapId="1" xpath="/TFI-IZD-POD/IFP-TFI-IZD-POD-E_1000976/P1075023" xmlDataType="decimal"/>
    </xmlCellPr>
  </singleXmlCell>
  <singleXmlCell id="91" r="H51" connectionId="0">
    <xmlCellPr id="1" uniqueName="P1075026">
      <xmlPr mapId="1" xpath="/TFI-IZD-POD/IFP-TFI-IZD-POD-E_1000976/P1075026" xmlDataType="decimal"/>
    </xmlCellPr>
  </singleXmlCell>
  <singleXmlCell id="92" r="I51" connectionId="0">
    <xmlCellPr id="1" uniqueName="P1075028">
      <xmlPr mapId="1" xpath="/TFI-IZD-POD/IFP-TFI-IZD-POD-E_1000976/P1075028" xmlDataType="decimal"/>
    </xmlCellPr>
  </singleXmlCell>
  <singleXmlCell id="93" r="H52" connectionId="0">
    <xmlCellPr id="1" uniqueName="P1075031">
      <xmlPr mapId="1" xpath="/TFI-IZD-POD/IFP-TFI-IZD-POD-E_1000976/P1075031" xmlDataType="decimal"/>
    </xmlCellPr>
  </singleXmlCell>
  <singleXmlCell id="94" r="I52" connectionId="0">
    <xmlCellPr id="1" uniqueName="P1075033">
      <xmlPr mapId="1" xpath="/TFI-IZD-POD/IFP-TFI-IZD-POD-E_1000976/P1075033" xmlDataType="decimal"/>
    </xmlCellPr>
  </singleXmlCell>
  <singleXmlCell id="95" r="H53" connectionId="0">
    <xmlCellPr id="1" uniqueName="P1075035">
      <xmlPr mapId="1" xpath="/TFI-IZD-POD/IFP-TFI-IZD-POD-E_1000976/P1075035" xmlDataType="decimal"/>
    </xmlCellPr>
  </singleXmlCell>
  <singleXmlCell id="96" r="I53" connectionId="0">
    <xmlCellPr id="1" uniqueName="P1075037">
      <xmlPr mapId="1" xpath="/TFI-IZD-POD/IFP-TFI-IZD-POD-E_1000976/P1075037" xmlDataType="decimal"/>
    </xmlCellPr>
  </singleXmlCell>
  <singleXmlCell id="97" r="H54" connectionId="0">
    <xmlCellPr id="1" uniqueName="P1075039">
      <xmlPr mapId="1" xpath="/TFI-IZD-POD/IFP-TFI-IZD-POD-E_1000976/P1075039" xmlDataType="decimal"/>
    </xmlCellPr>
  </singleXmlCell>
  <singleXmlCell id="98" r="I54" connectionId="0">
    <xmlCellPr id="1" uniqueName="P1075043">
      <xmlPr mapId="1" xpath="/TFI-IZD-POD/IFP-TFI-IZD-POD-E_1000976/P1075043" xmlDataType="decimal"/>
    </xmlCellPr>
  </singleXmlCell>
  <singleXmlCell id="99" r="H55" connectionId="0">
    <xmlCellPr id="1" uniqueName="P1075055">
      <xmlPr mapId="1" xpath="/TFI-IZD-POD/IFP-TFI-IZD-POD-E_1000976/P1075055" xmlDataType="decimal"/>
    </xmlCellPr>
  </singleXmlCell>
  <singleXmlCell id="100" r="I55" connectionId="0">
    <xmlCellPr id="1" uniqueName="P1075057">
      <xmlPr mapId="1" xpath="/TFI-IZD-POD/IFP-TFI-IZD-POD-E_1000976/P1075057" xmlDataType="decimal"/>
    </xmlCellPr>
  </singleXmlCell>
  <singleXmlCell id="101" r="H56" connectionId="0">
    <xmlCellPr id="1" uniqueName="P1075058">
      <xmlPr mapId="1" xpath="/TFI-IZD-POD/IFP-TFI-IZD-POD-E_1000976/P1075058" xmlDataType="decimal"/>
    </xmlCellPr>
  </singleXmlCell>
  <singleXmlCell id="102" r="I56" connectionId="0">
    <xmlCellPr id="1" uniqueName="P1075060">
      <xmlPr mapId="1" xpath="/TFI-IZD-POD/IFP-TFI-IZD-POD-E_1000976/P1075060" xmlDataType="decimal"/>
    </xmlCellPr>
  </singleXmlCell>
  <singleXmlCell id="103" r="H57" connectionId="0">
    <xmlCellPr id="1" uniqueName="P1075063">
      <xmlPr mapId="1" xpath="/TFI-IZD-POD/IFP-TFI-IZD-POD-E_1000976/P1075063" xmlDataType="decimal"/>
    </xmlCellPr>
  </singleXmlCell>
  <singleXmlCell id="104" r="I57" connectionId="0">
    <xmlCellPr id="1" uniqueName="P1075065">
      <xmlPr mapId="1" xpath="/TFI-IZD-POD/IFP-TFI-IZD-POD-E_1000976/P1075065" xmlDataType="decimal"/>
    </xmlCellPr>
  </singleXmlCell>
  <singleXmlCell id="105" r="H58" connectionId="0">
    <xmlCellPr id="1" uniqueName="P1075067">
      <xmlPr mapId="1" xpath="/TFI-IZD-POD/IFP-TFI-IZD-POD-E_1000976/P1075067" xmlDataType="decimal"/>
    </xmlCellPr>
  </singleXmlCell>
  <singleXmlCell id="106" r="I58" connectionId="0">
    <xmlCellPr id="1" uniqueName="P1075071">
      <xmlPr mapId="1" xpath="/TFI-IZD-POD/IFP-TFI-IZD-POD-E_1000976/P1075071" xmlDataType="decimal"/>
    </xmlCellPr>
  </singleXmlCell>
  <singleXmlCell id="107" r="H59" connectionId="0">
    <xmlCellPr id="1" uniqueName="P1075076">
      <xmlPr mapId="1" xpath="/TFI-IZD-POD/IFP-TFI-IZD-POD-E_1000976/P1075076" xmlDataType="decimal"/>
    </xmlCellPr>
  </singleXmlCell>
  <singleXmlCell id="108" r="I59" connectionId="0">
    <xmlCellPr id="1" uniqueName="P1075080">
      <xmlPr mapId="1" xpath="/TFI-IZD-POD/IFP-TFI-IZD-POD-E_1000976/P1075080" xmlDataType="decimal"/>
    </xmlCellPr>
  </singleXmlCell>
  <singleXmlCell id="109" r="H60" connectionId="0">
    <xmlCellPr id="1" uniqueName="P1075083">
      <xmlPr mapId="1" xpath="/TFI-IZD-POD/IFP-TFI-IZD-POD-E_1000976/P1075083" xmlDataType="decimal"/>
    </xmlCellPr>
  </singleXmlCell>
  <singleXmlCell id="110" r="I60" connectionId="0">
    <xmlCellPr id="1" uniqueName="P1075085">
      <xmlPr mapId="1" xpath="/TFI-IZD-POD/IFP-TFI-IZD-POD-E_1000976/P1075085" xmlDataType="decimal"/>
    </xmlCellPr>
  </singleXmlCell>
  <singleXmlCell id="111" r="H61" connectionId="0">
    <xmlCellPr id="1" uniqueName="P1075091">
      <xmlPr mapId="1" xpath="/TFI-IZD-POD/IFP-TFI-IZD-POD-E_1000976/P1075091" xmlDataType="decimal"/>
    </xmlCellPr>
  </singleXmlCell>
  <singleXmlCell id="112" r="I61" connectionId="0">
    <xmlCellPr id="1" uniqueName="P1075093">
      <xmlPr mapId="1" xpath="/TFI-IZD-POD/IFP-TFI-IZD-POD-E_1000976/P1075093" xmlDataType="decimal"/>
    </xmlCellPr>
  </singleXmlCell>
  <singleXmlCell id="113" r="H62" connectionId="0">
    <xmlCellPr id="1" uniqueName="P1075095">
      <xmlPr mapId="1" xpath="/TFI-IZD-POD/IFP-TFI-IZD-POD-E_1000976/P1075095" xmlDataType="decimal"/>
    </xmlCellPr>
  </singleXmlCell>
  <singleXmlCell id="114" r="I62" connectionId="0">
    <xmlCellPr id="1" uniqueName="P1075097">
      <xmlPr mapId="1" xpath="/TFI-IZD-POD/IFP-TFI-IZD-POD-E_1000976/P1075097" xmlDataType="decimal"/>
    </xmlCellPr>
  </singleXmlCell>
  <singleXmlCell id="115" r="H63" connectionId="0">
    <xmlCellPr id="1" uniqueName="P1075099">
      <xmlPr mapId="1" xpath="/TFI-IZD-POD/IFP-TFI-IZD-POD-E_1000976/P1075099" xmlDataType="decimal"/>
    </xmlCellPr>
  </singleXmlCell>
  <singleXmlCell id="116" r="I63" connectionId="0">
    <xmlCellPr id="1" uniqueName="P1075100">
      <xmlPr mapId="1" xpath="/TFI-IZD-POD/IFP-TFI-IZD-POD-E_1000976/P1075100" xmlDataType="decimal"/>
    </xmlCellPr>
  </singleXmlCell>
  <singleXmlCell id="117" r="H64" connectionId="0">
    <xmlCellPr id="1" uniqueName="P1075101">
      <xmlPr mapId="1" xpath="/TFI-IZD-POD/IFP-TFI-IZD-POD-E_1000976/P1075101" xmlDataType="decimal"/>
    </xmlCellPr>
  </singleXmlCell>
  <singleXmlCell id="118" r="I64" connectionId="0">
    <xmlCellPr id="1" uniqueName="P1075102">
      <xmlPr mapId="1" xpath="/TFI-IZD-POD/IFP-TFI-IZD-POD-E_1000976/P1075102" xmlDataType="decimal"/>
    </xmlCellPr>
  </singleXmlCell>
  <singleXmlCell id="119" r="H65" connectionId="0">
    <xmlCellPr id="1" uniqueName="P1075103">
      <xmlPr mapId="1" xpath="/TFI-IZD-POD/IFP-TFI-IZD-POD-E_1000976/P1075103" xmlDataType="decimal"/>
    </xmlCellPr>
  </singleXmlCell>
  <singleXmlCell id="120" r="I65" connectionId="0">
    <xmlCellPr id="1" uniqueName="P1075104">
      <xmlPr mapId="1" xpath="/TFI-IZD-POD/IFP-TFI-IZD-POD-E_1000976/P1075104" xmlDataType="decimal"/>
    </xmlCellPr>
  </singleXmlCell>
  <singleXmlCell id="121" r="H66" connectionId="0">
    <xmlCellPr id="1" uniqueName="P1075105">
      <xmlPr mapId="1" xpath="/TFI-IZD-POD/IFP-TFI-IZD-POD-E_1000976/P1075105" xmlDataType="decimal"/>
    </xmlCellPr>
  </singleXmlCell>
  <singleXmlCell id="122" r="I66" connectionId="0">
    <xmlCellPr id="1" uniqueName="P1075106">
      <xmlPr mapId="1" xpath="/TFI-IZD-POD/IFP-TFI-IZD-POD-E_1000976/P1075106" xmlDataType="decimal"/>
    </xmlCellPr>
  </singleXmlCell>
  <singleXmlCell id="123" r="H67" connectionId="0">
    <xmlCellPr id="1" uniqueName="P1075107">
      <xmlPr mapId="1" xpath="/TFI-IZD-POD/IFP-TFI-IZD-POD-E_1000976/P1075107" xmlDataType="decimal"/>
    </xmlCellPr>
  </singleXmlCell>
  <singleXmlCell id="124" r="I67" connectionId="0">
    <xmlCellPr id="1" uniqueName="P1075108">
      <xmlPr mapId="1" xpath="/TFI-IZD-POD/IFP-TFI-IZD-POD-E_1000976/P1075108" xmlDataType="decimal"/>
    </xmlCellPr>
  </singleXmlCell>
  <singleXmlCell id="125" r="H68" connectionId="0">
    <xmlCellPr id="1" uniqueName="P1075109">
      <xmlPr mapId="1" xpath="/TFI-IZD-POD/IFP-TFI-IZD-POD-E_1000976/P1075109" xmlDataType="decimal"/>
    </xmlCellPr>
  </singleXmlCell>
  <singleXmlCell id="126" r="I68" connectionId="0">
    <xmlCellPr id="1" uniqueName="P1075110">
      <xmlPr mapId="1" xpath="/TFI-IZD-POD/IFP-TFI-IZD-POD-E_1000976/P1075110" xmlDataType="decimal"/>
    </xmlCellPr>
  </singleXmlCell>
  <singleXmlCell id="127" r="H69" connectionId="0">
    <xmlCellPr id="1" uniqueName="P1075111">
      <xmlPr mapId="1" xpath="/TFI-IZD-POD/IFP-TFI-IZD-POD-E_1000976/P1075111" xmlDataType="decimal"/>
    </xmlCellPr>
  </singleXmlCell>
  <singleXmlCell id="128" r="I69" connectionId="0">
    <xmlCellPr id="1" uniqueName="P1075112">
      <xmlPr mapId="1" xpath="/TFI-IZD-POD/IFP-TFI-IZD-POD-E_1000976/P1075112" xmlDataType="decimal"/>
    </xmlCellPr>
  </singleXmlCell>
  <singleXmlCell id="129" r="H70" connectionId="0">
    <xmlCellPr id="1" uniqueName="P1075113">
      <xmlPr mapId="1" xpath="/TFI-IZD-POD/IFP-TFI-IZD-POD-E_1000976/P1075113" xmlDataType="decimal"/>
    </xmlCellPr>
  </singleXmlCell>
  <singleXmlCell id="130" r="I70" connectionId="0">
    <xmlCellPr id="1" uniqueName="P1075114">
      <xmlPr mapId="1" xpath="/TFI-IZD-POD/IFP-TFI-IZD-POD-E_1000976/P1075114" xmlDataType="decimal"/>
    </xmlCellPr>
  </singleXmlCell>
  <singleXmlCell id="131" r="H71" connectionId="0">
    <xmlCellPr id="1" uniqueName="P1075115">
      <xmlPr mapId="1" xpath="/TFI-IZD-POD/IFP-TFI-IZD-POD-E_1000976/P1075115" xmlDataType="decimal"/>
    </xmlCellPr>
  </singleXmlCell>
  <singleXmlCell id="132" r="I71" connectionId="0">
    <xmlCellPr id="1" uniqueName="P1075116">
      <xmlPr mapId="1" xpath="/TFI-IZD-POD/IFP-TFI-IZD-POD-E_1000976/P1075116" xmlDataType="decimal"/>
    </xmlCellPr>
  </singleXmlCell>
  <singleXmlCell id="133" r="H72" connectionId="0">
    <xmlCellPr id="1" uniqueName="P1075117">
      <xmlPr mapId="1" xpath="/TFI-IZD-POD/IFP-TFI-IZD-POD-E_1000976/P1075117" xmlDataType="decimal"/>
    </xmlCellPr>
  </singleXmlCell>
  <singleXmlCell id="134" r="I72" connectionId="0">
    <xmlCellPr id="1" uniqueName="P1075118">
      <xmlPr mapId="1" xpath="/TFI-IZD-POD/IFP-TFI-IZD-POD-E_1000976/P1075118" xmlDataType="decimal"/>
    </xmlCellPr>
  </singleXmlCell>
  <singleXmlCell id="135" r="H73" connectionId="0">
    <xmlCellPr id="1" uniqueName="P1075119">
      <xmlPr mapId="1" xpath="/TFI-IZD-POD/IFP-TFI-IZD-POD-E_1000976/P1075119" xmlDataType="decimal"/>
    </xmlCellPr>
  </singleXmlCell>
  <singleXmlCell id="136" r="I73" connectionId="0">
    <xmlCellPr id="1" uniqueName="P1075120">
      <xmlPr mapId="1" xpath="/TFI-IZD-POD/IFP-TFI-IZD-POD-E_1000976/P1075120" xmlDataType="decimal"/>
    </xmlCellPr>
  </singleXmlCell>
  <singleXmlCell id="137" r="H75" connectionId="0">
    <xmlCellPr id="1" uniqueName="P1075121">
      <xmlPr mapId="1" xpath="/TFI-IZD-POD/IFP-TFI-IZD-POD-E_1000976/P1075121" xmlDataType="decimal"/>
    </xmlCellPr>
  </singleXmlCell>
  <singleXmlCell id="138" r="I75" connectionId="0">
    <xmlCellPr id="1" uniqueName="P1075229">
      <xmlPr mapId="1" xpath="/TFI-IZD-POD/IFP-TFI-IZD-POD-E_1000976/P1075229" xmlDataType="decimal"/>
    </xmlCellPr>
  </singleXmlCell>
  <singleXmlCell id="139" r="H76" connectionId="0">
    <xmlCellPr id="1" uniqueName="P1075230">
      <xmlPr mapId="1" xpath="/TFI-IZD-POD/IFP-TFI-IZD-POD-E_1000976/P1075230" xmlDataType="decimal"/>
    </xmlCellPr>
  </singleXmlCell>
  <singleXmlCell id="140" r="I76" connectionId="0">
    <xmlCellPr id="1" uniqueName="P1075231">
      <xmlPr mapId="1" xpath="/TFI-IZD-POD/IFP-TFI-IZD-POD-E_1000976/P1075231" xmlDataType="decimal"/>
    </xmlCellPr>
  </singleXmlCell>
  <singleXmlCell id="141" r="H77" connectionId="0">
    <xmlCellPr id="1" uniqueName="P1075232">
      <xmlPr mapId="1" xpath="/TFI-IZD-POD/IFP-TFI-IZD-POD-E_1000976/P1075232" xmlDataType="decimal"/>
    </xmlCellPr>
  </singleXmlCell>
  <singleXmlCell id="142" r="I77" connectionId="0">
    <xmlCellPr id="1" uniqueName="P1075233">
      <xmlPr mapId="1" xpath="/TFI-IZD-POD/IFP-TFI-IZD-POD-E_1000976/P1075233" xmlDataType="decimal"/>
    </xmlCellPr>
  </singleXmlCell>
  <singleXmlCell id="143" r="H78" connectionId="0">
    <xmlCellPr id="1" uniqueName="P1075234">
      <xmlPr mapId="1" xpath="/TFI-IZD-POD/IFP-TFI-IZD-POD-E_1000976/P1075234" xmlDataType="decimal"/>
    </xmlCellPr>
  </singleXmlCell>
  <singleXmlCell id="144" r="I78" connectionId="0">
    <xmlCellPr id="1" uniqueName="P1075235">
      <xmlPr mapId="1" xpath="/TFI-IZD-POD/IFP-TFI-IZD-POD-E_1000976/P1075235" xmlDataType="decimal"/>
    </xmlCellPr>
  </singleXmlCell>
  <singleXmlCell id="145" r="H79" connectionId="0">
    <xmlCellPr id="1" uniqueName="P1075236">
      <xmlPr mapId="1" xpath="/TFI-IZD-POD/IFP-TFI-IZD-POD-E_1000976/P1075236" xmlDataType="decimal"/>
    </xmlCellPr>
  </singleXmlCell>
  <singleXmlCell id="146" r="I79" connectionId="0">
    <xmlCellPr id="1" uniqueName="P1075237">
      <xmlPr mapId="1" xpath="/TFI-IZD-POD/IFP-TFI-IZD-POD-E_1000976/P1075237" xmlDataType="decimal"/>
    </xmlCellPr>
  </singleXmlCell>
  <singleXmlCell id="147" r="H80" connectionId="0">
    <xmlCellPr id="1" uniqueName="P1075238">
      <xmlPr mapId="1" xpath="/TFI-IZD-POD/IFP-TFI-IZD-POD-E_1000976/P1075238" xmlDataType="decimal"/>
    </xmlCellPr>
  </singleXmlCell>
  <singleXmlCell id="148" r="I80" connectionId="0">
    <xmlCellPr id="1" uniqueName="P1075239">
      <xmlPr mapId="1" xpath="/TFI-IZD-POD/IFP-TFI-IZD-POD-E_1000976/P1075239" xmlDataType="decimal"/>
    </xmlCellPr>
  </singleXmlCell>
  <singleXmlCell id="149" r="H81" connectionId="0">
    <xmlCellPr id="1" uniqueName="P1075240">
      <xmlPr mapId="1" xpath="/TFI-IZD-POD/IFP-TFI-IZD-POD-E_1000976/P1075240" xmlDataType="decimal"/>
    </xmlCellPr>
  </singleXmlCell>
  <singleXmlCell id="150" r="I81" connectionId="0">
    <xmlCellPr id="1" uniqueName="P1075241">
      <xmlPr mapId="1" xpath="/TFI-IZD-POD/IFP-TFI-IZD-POD-E_1000976/P1075241" xmlDataType="decimal"/>
    </xmlCellPr>
  </singleXmlCell>
  <singleXmlCell id="151" r="H82" connectionId="0">
    <xmlCellPr id="1" uniqueName="P1075242">
      <xmlPr mapId="1" xpath="/TFI-IZD-POD/IFP-TFI-IZD-POD-E_1000976/P1075242" xmlDataType="decimal"/>
    </xmlCellPr>
  </singleXmlCell>
  <singleXmlCell id="152" r="I82" connectionId="0">
    <xmlCellPr id="1" uniqueName="P1075243">
      <xmlPr mapId="1" xpath="/TFI-IZD-POD/IFP-TFI-IZD-POD-E_1000976/P1075243" xmlDataType="decimal"/>
    </xmlCellPr>
  </singleXmlCell>
  <singleXmlCell id="153" r="H83" connectionId="0">
    <xmlCellPr id="1" uniqueName="P1075244">
      <xmlPr mapId="1" xpath="/TFI-IZD-POD/IFP-TFI-IZD-POD-E_1000976/P1075244" xmlDataType="decimal"/>
    </xmlCellPr>
  </singleXmlCell>
  <singleXmlCell id="154" r="I83" connectionId="0">
    <xmlCellPr id="1" uniqueName="P1075245">
      <xmlPr mapId="1" xpath="/TFI-IZD-POD/IFP-TFI-IZD-POD-E_1000976/P1075245" xmlDataType="decimal"/>
    </xmlCellPr>
  </singleXmlCell>
  <singleXmlCell id="155" r="H84" connectionId="0">
    <xmlCellPr id="1" uniqueName="P1075246">
      <xmlPr mapId="1" xpath="/TFI-IZD-POD/IFP-TFI-IZD-POD-E_1000976/P1075246" xmlDataType="decimal"/>
    </xmlCellPr>
  </singleXmlCell>
  <singleXmlCell id="156" r="I84" connectionId="0">
    <xmlCellPr id="1" uniqueName="P1075247">
      <xmlPr mapId="1" xpath="/TFI-IZD-POD/IFP-TFI-IZD-POD-E_1000976/P1075247" xmlDataType="decimal"/>
    </xmlCellPr>
  </singleXmlCell>
  <singleXmlCell id="157" r="H85" connectionId="0">
    <xmlCellPr id="1" uniqueName="P1075248">
      <xmlPr mapId="1" xpath="/TFI-IZD-POD/IFP-TFI-IZD-POD-E_1000976/P1075248" xmlDataType="decimal"/>
    </xmlCellPr>
  </singleXmlCell>
  <singleXmlCell id="158" r="I85" connectionId="0">
    <xmlCellPr id="1" uniqueName="P1075249">
      <xmlPr mapId="1" xpath="/TFI-IZD-POD/IFP-TFI-IZD-POD-E_1000976/P1075249" xmlDataType="decimal"/>
    </xmlCellPr>
  </singleXmlCell>
  <singleXmlCell id="159" r="H86" connectionId="0">
    <xmlCellPr id="1" uniqueName="P1075250">
      <xmlPr mapId="1" xpath="/TFI-IZD-POD/IFP-TFI-IZD-POD-E_1000976/P1075250" xmlDataType="decimal"/>
    </xmlCellPr>
  </singleXmlCell>
  <singleXmlCell id="160" r="I86" connectionId="0">
    <xmlCellPr id="1" uniqueName="P1075251">
      <xmlPr mapId="1" xpath="/TFI-IZD-POD/IFP-TFI-IZD-POD-E_1000976/P1075251" xmlDataType="decimal"/>
    </xmlCellPr>
  </singleXmlCell>
  <singleXmlCell id="161" r="H87" connectionId="0">
    <xmlCellPr id="1" uniqueName="P1075252">
      <xmlPr mapId="1" xpath="/TFI-IZD-POD/IFP-TFI-IZD-POD-E_1000976/P1075252" xmlDataType="decimal"/>
    </xmlCellPr>
  </singleXmlCell>
  <singleXmlCell id="162" r="I87" connectionId="0">
    <xmlCellPr id="1" uniqueName="P1075253">
      <xmlPr mapId="1" xpath="/TFI-IZD-POD/IFP-TFI-IZD-POD-E_1000976/P1075253" xmlDataType="decimal"/>
    </xmlCellPr>
  </singleXmlCell>
  <singleXmlCell id="163" r="H88" connectionId="0">
    <xmlCellPr id="1" uniqueName="P1075254">
      <xmlPr mapId="1" xpath="/TFI-IZD-POD/IFP-TFI-IZD-POD-E_1000976/P1075254" xmlDataType="decimal"/>
    </xmlCellPr>
  </singleXmlCell>
  <singleXmlCell id="164" r="I88" connectionId="0">
    <xmlCellPr id="1" uniqueName="P1075255">
      <xmlPr mapId="1" xpath="/TFI-IZD-POD/IFP-TFI-IZD-POD-E_1000976/P1075255" xmlDataType="decimal"/>
    </xmlCellPr>
  </singleXmlCell>
  <singleXmlCell id="165" r="H89" connectionId="0">
    <xmlCellPr id="1" uniqueName="P1123422">
      <xmlPr mapId="1" xpath="/TFI-IZD-POD/IFP-TFI-IZD-POD-E_1000976/P1123422" xmlDataType="decimal"/>
    </xmlCellPr>
  </singleXmlCell>
  <singleXmlCell id="166" r="I89" connectionId="0">
    <xmlCellPr id="1" uniqueName="P1123423">
      <xmlPr mapId="1" xpath="/TFI-IZD-POD/IFP-TFI-IZD-POD-E_1000976/P1123423" xmlDataType="decimal"/>
    </xmlCellPr>
  </singleXmlCell>
  <singleXmlCell id="167" r="H90" connectionId="0">
    <xmlCellPr id="1" uniqueName="P1123424">
      <xmlPr mapId="1" xpath="/TFI-IZD-POD/IFP-TFI-IZD-POD-E_1000976/P1123424" xmlDataType="decimal"/>
    </xmlCellPr>
  </singleXmlCell>
  <singleXmlCell id="168" r="I90" connectionId="0">
    <xmlCellPr id="1" uniqueName="P1123425">
      <xmlPr mapId="1" xpath="/TFI-IZD-POD/IFP-TFI-IZD-POD-E_1000976/P1123425" xmlDataType="decimal"/>
    </xmlCellPr>
  </singleXmlCell>
  <singleXmlCell id="169" r="H91" connectionId="0">
    <xmlCellPr id="1" uniqueName="P1419872">
      <xmlPr mapId="1" xpath="/TFI-IZD-POD/IFP-TFI-IZD-POD-E_1000976/P1419872" xmlDataType="decimal"/>
    </xmlCellPr>
  </singleXmlCell>
  <singleXmlCell id="170" r="I91" connectionId="0">
    <xmlCellPr id="1" uniqueName="P1419873">
      <xmlPr mapId="1" xpath="/TFI-IZD-POD/IFP-TFI-IZD-POD-E_1000976/P1419873" xmlDataType="decimal"/>
    </xmlCellPr>
  </singleXmlCell>
  <singleXmlCell id="171" r="H92" connectionId="0">
    <xmlCellPr id="1" uniqueName="P1075256">
      <xmlPr mapId="1" xpath="/TFI-IZD-POD/IFP-TFI-IZD-POD-E_1000976/P1075256" xmlDataType="decimal"/>
    </xmlCellPr>
  </singleXmlCell>
  <singleXmlCell id="172" r="I92" connectionId="0">
    <xmlCellPr id="1" uniqueName="P1075257">
      <xmlPr mapId="1" xpath="/TFI-IZD-POD/IFP-TFI-IZD-POD-E_1000976/P1075257" xmlDataType="decimal"/>
    </xmlCellPr>
  </singleXmlCell>
  <singleXmlCell id="173" r="H93" connectionId="0">
    <xmlCellPr id="1" uniqueName="P1075258">
      <xmlPr mapId="1" xpath="/TFI-IZD-POD/IFP-TFI-IZD-POD-E_1000976/P1075258" xmlDataType="decimal"/>
    </xmlCellPr>
  </singleXmlCell>
  <singleXmlCell id="174" r="I93" connectionId="0">
    <xmlCellPr id="1" uniqueName="P1075259">
      <xmlPr mapId="1" xpath="/TFI-IZD-POD/IFP-TFI-IZD-POD-E_1000976/P1075259" xmlDataType="decimal"/>
    </xmlCellPr>
  </singleXmlCell>
  <singleXmlCell id="175" r="H94" connectionId="0">
    <xmlCellPr id="1" uniqueName="P1075260">
      <xmlPr mapId="1" xpath="/TFI-IZD-POD/IFP-TFI-IZD-POD-E_1000976/P1075260" xmlDataType="decimal"/>
    </xmlCellPr>
  </singleXmlCell>
  <singleXmlCell id="176" r="I94" connectionId="0">
    <xmlCellPr id="1" uniqueName="P1075261">
      <xmlPr mapId="1" xpath="/TFI-IZD-POD/IFP-TFI-IZD-POD-E_1000976/P1075261" xmlDataType="decimal"/>
    </xmlCellPr>
  </singleXmlCell>
  <singleXmlCell id="177" r="H95" connectionId="0">
    <xmlCellPr id="1" uniqueName="P1075262">
      <xmlPr mapId="1" xpath="/TFI-IZD-POD/IFP-TFI-IZD-POD-E_1000976/P1075262" xmlDataType="decimal"/>
    </xmlCellPr>
  </singleXmlCell>
  <singleXmlCell id="178" r="I95" connectionId="0">
    <xmlCellPr id="1" uniqueName="P1075263">
      <xmlPr mapId="1" xpath="/TFI-IZD-POD/IFP-TFI-IZD-POD-E_1000976/P1075263" xmlDataType="decimal"/>
    </xmlCellPr>
  </singleXmlCell>
  <singleXmlCell id="179" r="H96" connectionId="0">
    <xmlCellPr id="1" uniqueName="P1075264">
      <xmlPr mapId="1" xpath="/TFI-IZD-POD/IFP-TFI-IZD-POD-E_1000976/P1075264" xmlDataType="decimal"/>
    </xmlCellPr>
  </singleXmlCell>
  <singleXmlCell id="180" r="I96" connectionId="0">
    <xmlCellPr id="1" uniqueName="P1075265">
      <xmlPr mapId="1" xpath="/TFI-IZD-POD/IFP-TFI-IZD-POD-E_1000976/P1075265" xmlDataType="decimal"/>
    </xmlCellPr>
  </singleXmlCell>
  <singleXmlCell id="181" r="H97" connectionId="0">
    <xmlCellPr id="1" uniqueName="P1075266">
      <xmlPr mapId="1" xpath="/TFI-IZD-POD/IFP-TFI-IZD-POD-E_1000976/P1075266" xmlDataType="decimal"/>
    </xmlCellPr>
  </singleXmlCell>
  <singleXmlCell id="182" r="I97" connectionId="0">
    <xmlCellPr id="1" uniqueName="P1075267">
      <xmlPr mapId="1" xpath="/TFI-IZD-POD/IFP-TFI-IZD-POD-E_1000976/P1075267" xmlDataType="decimal"/>
    </xmlCellPr>
  </singleXmlCell>
  <singleXmlCell id="183" r="H98" connectionId="0">
    <xmlCellPr id="1" uniqueName="P1075268">
      <xmlPr mapId="1" xpath="/TFI-IZD-POD/IFP-TFI-IZD-POD-E_1000976/P1075268" xmlDataType="decimal"/>
    </xmlCellPr>
  </singleXmlCell>
  <singleXmlCell id="184" r="I98" connectionId="0">
    <xmlCellPr id="1" uniqueName="P1075269">
      <xmlPr mapId="1" xpath="/TFI-IZD-POD/IFP-TFI-IZD-POD-E_1000976/P1075269" xmlDataType="decimal"/>
    </xmlCellPr>
  </singleXmlCell>
  <singleXmlCell id="185" r="H99" connectionId="0">
    <xmlCellPr id="1" uniqueName="P1075270">
      <xmlPr mapId="1" xpath="/TFI-IZD-POD/IFP-TFI-IZD-POD-E_1000976/P1075270" xmlDataType="decimal"/>
    </xmlCellPr>
  </singleXmlCell>
  <singleXmlCell id="186" r="I99" connectionId="0">
    <xmlCellPr id="1" uniqueName="P1075271">
      <xmlPr mapId="1" xpath="/TFI-IZD-POD/IFP-TFI-IZD-POD-E_1000976/P1075271" xmlDataType="decimal"/>
    </xmlCellPr>
  </singleXmlCell>
  <singleXmlCell id="187" r="H100" connectionId="0">
    <xmlCellPr id="1" uniqueName="P1075272">
      <xmlPr mapId="1" xpath="/TFI-IZD-POD/IFP-TFI-IZD-POD-E_1000976/P1075272" xmlDataType="decimal"/>
    </xmlCellPr>
  </singleXmlCell>
  <singleXmlCell id="188" r="I100" connectionId="0">
    <xmlCellPr id="1" uniqueName="P1075273">
      <xmlPr mapId="1" xpath="/TFI-IZD-POD/IFP-TFI-IZD-POD-E_1000976/P1075273" xmlDataType="decimal"/>
    </xmlCellPr>
  </singleXmlCell>
  <singleXmlCell id="189" r="H101" connectionId="0">
    <xmlCellPr id="1" uniqueName="P1075274">
      <xmlPr mapId="1" xpath="/TFI-IZD-POD/IFP-TFI-IZD-POD-E_1000976/P1075274" xmlDataType="decimal"/>
    </xmlCellPr>
  </singleXmlCell>
  <singleXmlCell id="190" r="I101" connectionId="0">
    <xmlCellPr id="1" uniqueName="P1075275">
      <xmlPr mapId="1" xpath="/TFI-IZD-POD/IFP-TFI-IZD-POD-E_1000976/P1075275" xmlDataType="decimal"/>
    </xmlCellPr>
  </singleXmlCell>
  <singleXmlCell id="191" r="H102" connectionId="0">
    <xmlCellPr id="1" uniqueName="P1075276">
      <xmlPr mapId="1" xpath="/TFI-IZD-POD/IFP-TFI-IZD-POD-E_1000976/P1075276" xmlDataType="decimal"/>
    </xmlCellPr>
  </singleXmlCell>
  <singleXmlCell id="192" r="I102" connectionId="0">
    <xmlCellPr id="1" uniqueName="P1075277">
      <xmlPr mapId="1" xpath="/TFI-IZD-POD/IFP-TFI-IZD-POD-E_1000976/P1075277" xmlDataType="decimal"/>
    </xmlCellPr>
  </singleXmlCell>
  <singleXmlCell id="193" r="H103" connectionId="0">
    <xmlCellPr id="1" uniqueName="P1075278">
      <xmlPr mapId="1" xpath="/TFI-IZD-POD/IFP-TFI-IZD-POD-E_1000976/P1075278" xmlDataType="decimal"/>
    </xmlCellPr>
  </singleXmlCell>
  <singleXmlCell id="194" r="I103" connectionId="0">
    <xmlCellPr id="1" uniqueName="P1075279">
      <xmlPr mapId="1" xpath="/TFI-IZD-POD/IFP-TFI-IZD-POD-E_1000976/P1075279" xmlDataType="decimal"/>
    </xmlCellPr>
  </singleXmlCell>
  <singleXmlCell id="195" r="H104" connectionId="0">
    <xmlCellPr id="1" uniqueName="P1075280">
      <xmlPr mapId="1" xpath="/TFI-IZD-POD/IFP-TFI-IZD-POD-E_1000976/P1075280" xmlDataType="decimal"/>
    </xmlCellPr>
  </singleXmlCell>
  <singleXmlCell id="196" r="I104" connectionId="0">
    <xmlCellPr id="1" uniqueName="P1075281">
      <xmlPr mapId="1" xpath="/TFI-IZD-POD/IFP-TFI-IZD-POD-E_1000976/P1075281" xmlDataType="decimal"/>
    </xmlCellPr>
  </singleXmlCell>
  <singleXmlCell id="197" r="H105" connectionId="0">
    <xmlCellPr id="1" uniqueName="P1075282">
      <xmlPr mapId="1" xpath="/TFI-IZD-POD/IFP-TFI-IZD-POD-E_1000976/P1075282" xmlDataType="decimal"/>
    </xmlCellPr>
  </singleXmlCell>
  <singleXmlCell id="198" r="I105" connectionId="0">
    <xmlCellPr id="1" uniqueName="P1075283">
      <xmlPr mapId="1" xpath="/TFI-IZD-POD/IFP-TFI-IZD-POD-E_1000976/P1075283" xmlDataType="decimal"/>
    </xmlCellPr>
  </singleXmlCell>
  <singleXmlCell id="199" r="H106" connectionId="0">
    <xmlCellPr id="1" uniqueName="P1075284">
      <xmlPr mapId="1" xpath="/TFI-IZD-POD/IFP-TFI-IZD-POD-E_1000976/P1075284" xmlDataType="decimal"/>
    </xmlCellPr>
  </singleXmlCell>
  <singleXmlCell id="200" r="I106" connectionId="0">
    <xmlCellPr id="1" uniqueName="P1075285">
      <xmlPr mapId="1" xpath="/TFI-IZD-POD/IFP-TFI-IZD-POD-E_1000976/P1075285" xmlDataType="decimal"/>
    </xmlCellPr>
  </singleXmlCell>
  <singleXmlCell id="201" r="H107" connectionId="0">
    <xmlCellPr id="1" uniqueName="P1075286">
      <xmlPr mapId="1" xpath="/TFI-IZD-POD/IFP-TFI-IZD-POD-E_1000976/P1075286" xmlDataType="decimal"/>
    </xmlCellPr>
  </singleXmlCell>
  <singleXmlCell id="202" r="I107" connectionId="0">
    <xmlCellPr id="1" uniqueName="P1075287">
      <xmlPr mapId="1" xpath="/TFI-IZD-POD/IFP-TFI-IZD-POD-E_1000976/P1075287" xmlDataType="decimal"/>
    </xmlCellPr>
  </singleXmlCell>
  <singleXmlCell id="203" r="H108" connectionId="0">
    <xmlCellPr id="1" uniqueName="P1075288">
      <xmlPr mapId="1" xpath="/TFI-IZD-POD/IFP-TFI-IZD-POD-E_1000976/P1075288" xmlDataType="decimal"/>
    </xmlCellPr>
  </singleXmlCell>
  <singleXmlCell id="204" r="I108" connectionId="0">
    <xmlCellPr id="1" uniqueName="P1075289">
      <xmlPr mapId="1" xpath="/TFI-IZD-POD/IFP-TFI-IZD-POD-E_1000976/P1075289" xmlDataType="decimal"/>
    </xmlCellPr>
  </singleXmlCell>
  <singleXmlCell id="205" r="H109" connectionId="0">
    <xmlCellPr id="1" uniqueName="P1075290">
      <xmlPr mapId="1" xpath="/TFI-IZD-POD/IFP-TFI-IZD-POD-E_1000976/P1075290" xmlDataType="decimal"/>
    </xmlCellPr>
  </singleXmlCell>
  <singleXmlCell id="206" r="I109" connectionId="0">
    <xmlCellPr id="1" uniqueName="P1075291">
      <xmlPr mapId="1" xpath="/TFI-IZD-POD/IFP-TFI-IZD-POD-E_1000976/P1075291" xmlDataType="decimal"/>
    </xmlCellPr>
  </singleXmlCell>
  <singleXmlCell id="207" r="H110" connectionId="0">
    <xmlCellPr id="1" uniqueName="P1075292">
      <xmlPr mapId="1" xpath="/TFI-IZD-POD/IFP-TFI-IZD-POD-E_1000976/P1075292" xmlDataType="decimal"/>
    </xmlCellPr>
  </singleXmlCell>
  <singleXmlCell id="208" r="I110" connectionId="0">
    <xmlCellPr id="1" uniqueName="P1075293">
      <xmlPr mapId="1" xpath="/TFI-IZD-POD/IFP-TFI-IZD-POD-E_1000976/P1075293" xmlDataType="decimal"/>
    </xmlCellPr>
  </singleXmlCell>
  <singleXmlCell id="209" r="H111" connectionId="0">
    <xmlCellPr id="1" uniqueName="P1075294">
      <xmlPr mapId="1" xpath="/TFI-IZD-POD/IFP-TFI-IZD-POD-E_1000976/P1075294" xmlDataType="decimal"/>
    </xmlCellPr>
  </singleXmlCell>
  <singleXmlCell id="210" r="I111" connectionId="0">
    <xmlCellPr id="1" uniqueName="P1075295">
      <xmlPr mapId="1" xpath="/TFI-IZD-POD/IFP-TFI-IZD-POD-E_1000976/P1075295" xmlDataType="decimal"/>
    </xmlCellPr>
  </singleXmlCell>
  <singleXmlCell id="211" r="H112" connectionId="0">
    <xmlCellPr id="1" uniqueName="P1075296">
      <xmlPr mapId="1" xpath="/TFI-IZD-POD/IFP-TFI-IZD-POD-E_1000976/P1075296" xmlDataType="decimal"/>
    </xmlCellPr>
  </singleXmlCell>
  <singleXmlCell id="212" r="I112" connectionId="0">
    <xmlCellPr id="1" uniqueName="P1075297">
      <xmlPr mapId="1" xpath="/TFI-IZD-POD/IFP-TFI-IZD-POD-E_1000976/P1075297" xmlDataType="decimal"/>
    </xmlCellPr>
  </singleXmlCell>
  <singleXmlCell id="213" r="H113" connectionId="0">
    <xmlCellPr id="1" uniqueName="P1075298">
      <xmlPr mapId="1" xpath="/TFI-IZD-POD/IFP-TFI-IZD-POD-E_1000976/P1075298" xmlDataType="decimal"/>
    </xmlCellPr>
  </singleXmlCell>
  <singleXmlCell id="214" r="I113" connectionId="0">
    <xmlCellPr id="1" uniqueName="P1075299">
      <xmlPr mapId="1" xpath="/TFI-IZD-POD/IFP-TFI-IZD-POD-E_1000976/P1075299" xmlDataType="decimal"/>
    </xmlCellPr>
  </singleXmlCell>
  <singleXmlCell id="215" r="H114" connectionId="0">
    <xmlCellPr id="1" uniqueName="P1075300">
      <xmlPr mapId="1" xpath="/TFI-IZD-POD/IFP-TFI-IZD-POD-E_1000976/P1075300" xmlDataType="decimal"/>
    </xmlCellPr>
  </singleXmlCell>
  <singleXmlCell id="216" r="I114" connectionId="0">
    <xmlCellPr id="1" uniqueName="P1075301">
      <xmlPr mapId="1" xpath="/TFI-IZD-POD/IFP-TFI-IZD-POD-E_1000976/P1075301" xmlDataType="decimal"/>
    </xmlCellPr>
  </singleXmlCell>
  <singleXmlCell id="217" r="H115" connectionId="0">
    <xmlCellPr id="1" uniqueName="P1075302">
      <xmlPr mapId="1" xpath="/TFI-IZD-POD/IFP-TFI-IZD-POD-E_1000976/P1075302" xmlDataType="decimal"/>
    </xmlCellPr>
  </singleXmlCell>
  <singleXmlCell id="218" r="I115" connectionId="0">
    <xmlCellPr id="1" uniqueName="P1075303">
      <xmlPr mapId="1" xpath="/TFI-IZD-POD/IFP-TFI-IZD-POD-E_1000976/P1075303" xmlDataType="decimal"/>
    </xmlCellPr>
  </singleXmlCell>
  <singleXmlCell id="219" r="H116" connectionId="0">
    <xmlCellPr id="1" uniqueName="P1075304">
      <xmlPr mapId="1" xpath="/TFI-IZD-POD/IFP-TFI-IZD-POD-E_1000976/P1075304" xmlDataType="decimal"/>
    </xmlCellPr>
  </singleXmlCell>
  <singleXmlCell id="220" r="I116" connectionId="0">
    <xmlCellPr id="1" uniqueName="P1075305">
      <xmlPr mapId="1" xpath="/TFI-IZD-POD/IFP-TFI-IZD-POD-E_1000976/P1075305" xmlDataType="decimal"/>
    </xmlCellPr>
  </singleXmlCell>
  <singleXmlCell id="221" r="H117" connectionId="0">
    <xmlCellPr id="1" uniqueName="P1075306">
      <xmlPr mapId="1" xpath="/TFI-IZD-POD/IFP-TFI-IZD-POD-E_1000976/P1075306" xmlDataType="decimal"/>
    </xmlCellPr>
  </singleXmlCell>
  <singleXmlCell id="222" r="I117" connectionId="0">
    <xmlCellPr id="1" uniqueName="P1075307">
      <xmlPr mapId="1" xpath="/TFI-IZD-POD/IFP-TFI-IZD-POD-E_1000976/P1075307" xmlDataType="decimal"/>
    </xmlCellPr>
  </singleXmlCell>
  <singleXmlCell id="223" r="H118" connectionId="0">
    <xmlCellPr id="1" uniqueName="P1075308">
      <xmlPr mapId="1" xpath="/TFI-IZD-POD/IFP-TFI-IZD-POD-E_1000976/P1075308" xmlDataType="decimal"/>
    </xmlCellPr>
  </singleXmlCell>
  <singleXmlCell id="224" r="I118" connectionId="0">
    <xmlCellPr id="1" uniqueName="P1075309">
      <xmlPr mapId="1" xpath="/TFI-IZD-POD/IFP-TFI-IZD-POD-E_1000976/P1075309" xmlDataType="decimal"/>
    </xmlCellPr>
  </singleXmlCell>
  <singleXmlCell id="225" r="H119" connectionId="0">
    <xmlCellPr id="1" uniqueName="P1075310">
      <xmlPr mapId="1" xpath="/TFI-IZD-POD/IFP-TFI-IZD-POD-E_1000976/P1075310" xmlDataType="decimal"/>
    </xmlCellPr>
  </singleXmlCell>
  <singleXmlCell id="226" r="I119" connectionId="0">
    <xmlCellPr id="1" uniqueName="P1075311">
      <xmlPr mapId="1" xpath="/TFI-IZD-POD/IFP-TFI-IZD-POD-E_1000976/P1075311" xmlDataType="decimal"/>
    </xmlCellPr>
  </singleXmlCell>
  <singleXmlCell id="227" r="H120" connectionId="0">
    <xmlCellPr id="1" uniqueName="P1075312">
      <xmlPr mapId="1" xpath="/TFI-IZD-POD/IFP-TFI-IZD-POD-E_1000976/P1075312" xmlDataType="decimal"/>
    </xmlCellPr>
  </singleXmlCell>
  <singleXmlCell id="228" r="I120" connectionId="0">
    <xmlCellPr id="1" uniqueName="P1075313">
      <xmlPr mapId="1" xpath="/TFI-IZD-POD/IFP-TFI-IZD-POD-E_1000976/P1075313" xmlDataType="decimal"/>
    </xmlCellPr>
  </singleXmlCell>
  <singleXmlCell id="229" r="H121" connectionId="0">
    <xmlCellPr id="1" uniqueName="P1075314">
      <xmlPr mapId="1" xpath="/TFI-IZD-POD/IFP-TFI-IZD-POD-E_1000976/P1075314" xmlDataType="decimal"/>
    </xmlCellPr>
  </singleXmlCell>
  <singleXmlCell id="230" r="I121" connectionId="0">
    <xmlCellPr id="1" uniqueName="P1075315">
      <xmlPr mapId="1" xpath="/TFI-IZD-POD/IFP-TFI-IZD-POD-E_1000976/P1075315" xmlDataType="decimal"/>
    </xmlCellPr>
  </singleXmlCell>
  <singleXmlCell id="231" r="H122" connectionId="0">
    <xmlCellPr id="1" uniqueName="P1075316">
      <xmlPr mapId="1" xpath="/TFI-IZD-POD/IFP-TFI-IZD-POD-E_1000976/P1075316" xmlDataType="decimal"/>
    </xmlCellPr>
  </singleXmlCell>
  <singleXmlCell id="232" r="I122" connectionId="0">
    <xmlCellPr id="1" uniqueName="P1075317">
      <xmlPr mapId="1" xpath="/TFI-IZD-POD/IFP-TFI-IZD-POD-E_1000976/P1075317" xmlDataType="decimal"/>
    </xmlCellPr>
  </singleXmlCell>
  <singleXmlCell id="233" r="H123" connectionId="0">
    <xmlCellPr id="1" uniqueName="P1075318">
      <xmlPr mapId="1" xpath="/TFI-IZD-POD/IFP-TFI-IZD-POD-E_1000976/P1075318" xmlDataType="decimal"/>
    </xmlCellPr>
  </singleXmlCell>
  <singleXmlCell id="234" r="I123" connectionId="0">
    <xmlCellPr id="1" uniqueName="P1075319">
      <xmlPr mapId="1" xpath="/TFI-IZD-POD/IFP-TFI-IZD-POD-E_1000976/P1075319" xmlDataType="decimal"/>
    </xmlCellPr>
  </singleXmlCell>
  <singleXmlCell id="235" r="H124" connectionId="0">
    <xmlCellPr id="1" uniqueName="P1075320">
      <xmlPr mapId="1" xpath="/TFI-IZD-POD/IFP-TFI-IZD-POD-E_1000976/P1075320" xmlDataType="decimal"/>
    </xmlCellPr>
  </singleXmlCell>
  <singleXmlCell id="236" r="I124" connectionId="0">
    <xmlCellPr id="1" uniqueName="P1075321">
      <xmlPr mapId="1" xpath="/TFI-IZD-POD/IFP-TFI-IZD-POD-E_1000976/P1075321" xmlDataType="decimal"/>
    </xmlCellPr>
  </singleXmlCell>
  <singleXmlCell id="237" r="H125" connectionId="0">
    <xmlCellPr id="1" uniqueName="P1075322">
      <xmlPr mapId="1" xpath="/TFI-IZD-POD/IFP-TFI-IZD-POD-E_1000976/P1075322" xmlDataType="decimal"/>
    </xmlCellPr>
  </singleXmlCell>
  <singleXmlCell id="238" r="I125" connectionId="0">
    <xmlCellPr id="1" uniqueName="P1075323">
      <xmlPr mapId="1" xpath="/TFI-IZD-POD/IFP-TFI-IZD-POD-E_1000976/P1075323" xmlDataType="decimal"/>
    </xmlCellPr>
  </singleXmlCell>
  <singleXmlCell id="239" r="H126" connectionId="0">
    <xmlCellPr id="1" uniqueName="P1075324">
      <xmlPr mapId="1" xpath="/TFI-IZD-POD/IFP-TFI-IZD-POD-E_1000976/P1075324" xmlDataType="decimal"/>
    </xmlCellPr>
  </singleXmlCell>
  <singleXmlCell id="240" r="I126" connectionId="0">
    <xmlCellPr id="1" uniqueName="P1075325">
      <xmlPr mapId="1" xpath="/TFI-IZD-POD/IFP-TFI-IZD-POD-E_1000976/P1075325" xmlDataType="decimal"/>
    </xmlCellPr>
  </singleXmlCell>
  <singleXmlCell id="241" r="H127" connectionId="0">
    <xmlCellPr id="1" uniqueName="P1075326">
      <xmlPr mapId="1" xpath="/TFI-IZD-POD/IFP-TFI-IZD-POD-E_1000976/P1075326" xmlDataType="decimal"/>
    </xmlCellPr>
  </singleXmlCell>
  <singleXmlCell id="242" r="I127" connectionId="0">
    <xmlCellPr id="1" uniqueName="P1075327">
      <xmlPr mapId="1" xpath="/TFI-IZD-POD/IFP-TFI-IZD-POD-E_1000976/P1075327" xmlDataType="decimal"/>
    </xmlCellPr>
  </singleXmlCell>
  <singleXmlCell id="243" r="H128" connectionId="0">
    <xmlCellPr id="1" uniqueName="P1075328">
      <xmlPr mapId="1" xpath="/TFI-IZD-POD/IFP-TFI-IZD-POD-E_1000976/P1075328" xmlDataType="decimal"/>
    </xmlCellPr>
  </singleXmlCell>
  <singleXmlCell id="244" r="I128" connectionId="0">
    <xmlCellPr id="1" uniqueName="P1075329">
      <xmlPr mapId="1" xpath="/TFI-IZD-POD/IFP-TFI-IZD-POD-E_1000976/P1075329" xmlDataType="decimal"/>
    </xmlCellPr>
  </singleXmlCell>
  <singleXmlCell id="245" r="H129" connectionId="0">
    <xmlCellPr id="1" uniqueName="P1075330">
      <xmlPr mapId="1" xpath="/TFI-IZD-POD/IFP-TFI-IZD-POD-E_1000976/P1075330" xmlDataType="decimal"/>
    </xmlCellPr>
  </singleXmlCell>
  <singleXmlCell id="246" r="I129" connectionId="0">
    <xmlCellPr id="1" uniqueName="P1075331">
      <xmlPr mapId="1" xpath="/TFI-IZD-POD/IFP-TFI-IZD-POD-E_1000976/P1075331" xmlDataType="decimal"/>
    </xmlCellPr>
  </singleXmlCell>
  <singleXmlCell id="247" r="H130" connectionId="0">
    <xmlCellPr id="1" uniqueName="P1075332">
      <xmlPr mapId="1" xpath="/TFI-IZD-POD/IFP-TFI-IZD-POD-E_1000976/P1075332" xmlDataType="decimal"/>
    </xmlCellPr>
  </singleXmlCell>
  <singleXmlCell id="248" r="I130" connectionId="0">
    <xmlCellPr id="1" uniqueName="P1075333">
      <xmlPr mapId="1" xpath="/TFI-IZD-POD/IFP-TFI-IZD-POD-E_1000976/P1075333" xmlDataType="decimal"/>
    </xmlCellPr>
  </singleXmlCell>
  <singleXmlCell id="249" r="H131" connectionId="0">
    <xmlCellPr id="1" uniqueName="P1075334">
      <xmlPr mapId="1" xpath="/TFI-IZD-POD/IFP-TFI-IZD-POD-E_1000976/P1075334" xmlDataType="decimal"/>
    </xmlCellPr>
  </singleXmlCell>
  <singleXmlCell id="250" r="I131" connectionId="0">
    <xmlCellPr id="1" uniqueName="P1075335">
      <xmlPr mapId="1" xpath="/TFI-IZD-POD/IFP-TFI-IZD-POD-E_1000976/P1075335" xmlDataType="decimal"/>
    </xmlCellPr>
  </singleXmlCell>
  <singleXmlCell id="251" r="H132" connectionId="0">
    <xmlCellPr id="1" uniqueName="P1075336">
      <xmlPr mapId="1" xpath="/TFI-IZD-POD/IFP-TFI-IZD-POD-E_1000976/P1075336" xmlDataType="decimal"/>
    </xmlCellPr>
  </singleXmlCell>
  <singleXmlCell id="252" r="I132" connectionId="0">
    <xmlCellPr id="1" uniqueName="P1075337">
      <xmlPr mapId="1" xpath="/TFI-IZD-POD/IFP-TFI-IZD-POD-E_1000976/P1075337" xmlDataType="decimal"/>
    </xmlCellPr>
  </singleXmlCell>
  <singleXmlCell id="253" r="H133" connectionId="0">
    <xmlCellPr id="1" uniqueName="P1075338">
      <xmlPr mapId="1" xpath="/TFI-IZD-POD/IFP-TFI-IZD-POD-E_1000976/P1075338" xmlDataType="decimal"/>
    </xmlCellPr>
  </singleXmlCell>
  <singleXmlCell id="254" r="I133" connectionId="0">
    <xmlCellPr id="1" uniqueName="P1075339">
      <xmlPr mapId="1" xpath="/TFI-IZD-POD/IFP-TFI-IZD-POD-E_1000976/P1075339" xmlDataType="decimal"/>
    </xmlCellPr>
  </singleXmlCell>
  <singleXmlCell id="255" r="H134" connectionId="0">
    <xmlCellPr id="1" uniqueName="P1075340">
      <xmlPr mapId="1" xpath="/TFI-IZD-POD/IFP-TFI-IZD-POD-E_1000976/P1075340" xmlDataType="decimal"/>
    </xmlCellPr>
  </singleXmlCell>
  <singleXmlCell id="256" r="I134" connectionId="0">
    <xmlCellPr id="1" uniqueName="P1075341">
      <xmlPr mapId="1" xpath="/TFI-IZD-POD/IFP-TFI-IZD-POD-E_1000976/P1075341" xmlDataType="decimal"/>
    </xmlCellPr>
  </singleXmlCell>
  <singleXmlCell id="257" r="H135" connectionId="0">
    <xmlCellPr id="1" uniqueName="P1075342">
      <xmlPr mapId="1" xpath="/TFI-IZD-POD/IFP-TFI-IZD-POD-E_1000976/P1075342" xmlDataType="decimal"/>
    </xmlCellPr>
  </singleXmlCell>
  <singleXmlCell id="258" r="I135" connectionId="0">
    <xmlCellPr id="1" uniqueName="P1075343">
      <xmlPr mapId="1" xpath="/TFI-IZD-POD/IFP-TFI-IZD-POD-E_1000976/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1" xpath="/TFI-IZD-POD/ISD-TFI-IZD-POD-E_1000979/P1076024" xmlDataType="decimal"/>
    </xmlCellPr>
  </singleXmlCell>
  <singleXmlCell id="260" r="I8" connectionId="0">
    <xmlCellPr id="1" uniqueName="P1082291">
      <xmlPr mapId="1" xpath="/TFI-IZD-POD/ISD-TFI-IZD-POD-E_1000979/P1082291" xmlDataType="decimal"/>
    </xmlCellPr>
  </singleXmlCell>
  <singleXmlCell id="261" r="J8" connectionId="0">
    <xmlCellPr id="1" uniqueName="P1076032">
      <xmlPr mapId="1" xpath="/TFI-IZD-POD/ISD-TFI-IZD-POD-E_1000979/P1076032" xmlDataType="decimal"/>
    </xmlCellPr>
  </singleXmlCell>
  <singleXmlCell id="262" r="K8" connectionId="0">
    <xmlCellPr id="1" uniqueName="P1082293">
      <xmlPr mapId="1" xpath="/TFI-IZD-POD/ISD-TFI-IZD-POD-E_1000979/P1082293" xmlDataType="decimal"/>
    </xmlCellPr>
  </singleXmlCell>
  <singleXmlCell id="263" r="H9" connectionId="0">
    <xmlCellPr id="1" uniqueName="P1076039">
      <xmlPr mapId="1" xpath="/TFI-IZD-POD/ISD-TFI-IZD-POD-E_1000979/P1076039" xmlDataType="decimal"/>
    </xmlCellPr>
  </singleXmlCell>
  <singleXmlCell id="264" r="I9" connectionId="0">
    <xmlCellPr id="1" uniqueName="P1082294">
      <xmlPr mapId="1" xpath="/TFI-IZD-POD/ISD-TFI-IZD-POD-E_1000979/P1082294" xmlDataType="decimal"/>
    </xmlCellPr>
  </singleXmlCell>
  <singleXmlCell id="265" r="J9" connectionId="0">
    <xmlCellPr id="1" uniqueName="P1076041">
      <xmlPr mapId="1" xpath="/TFI-IZD-POD/ISD-TFI-IZD-POD-E_1000979/P1076041" xmlDataType="decimal"/>
    </xmlCellPr>
  </singleXmlCell>
  <singleXmlCell id="266" r="K9" connectionId="0">
    <xmlCellPr id="1" uniqueName="P1082296">
      <xmlPr mapId="1" xpath="/TFI-IZD-POD/ISD-TFI-IZD-POD-E_1000979/P1082296" xmlDataType="decimal"/>
    </xmlCellPr>
  </singleXmlCell>
  <singleXmlCell id="267" r="H10" connectionId="0">
    <xmlCellPr id="1" uniqueName="P1076043">
      <xmlPr mapId="1" xpath="/TFI-IZD-POD/ISD-TFI-IZD-POD-E_1000979/P1076043" xmlDataType="decimal"/>
    </xmlCellPr>
  </singleXmlCell>
  <singleXmlCell id="268" r="I10" connectionId="0">
    <xmlCellPr id="1" uniqueName="P1082297">
      <xmlPr mapId="1" xpath="/TFI-IZD-POD/ISD-TFI-IZD-POD-E_1000979/P1082297" xmlDataType="decimal"/>
    </xmlCellPr>
  </singleXmlCell>
  <singleXmlCell id="269" r="J10" connectionId="0">
    <xmlCellPr id="1" uniqueName="P1076046">
      <xmlPr mapId="1" xpath="/TFI-IZD-POD/ISD-TFI-IZD-POD-E_1000979/P1076046" xmlDataType="decimal"/>
    </xmlCellPr>
  </singleXmlCell>
  <singleXmlCell id="270" r="K10" connectionId="0">
    <xmlCellPr id="1" uniqueName="P1082299">
      <xmlPr mapId="1" xpath="/TFI-IZD-POD/ISD-TFI-IZD-POD-E_1000979/P1082299" xmlDataType="decimal"/>
    </xmlCellPr>
  </singleXmlCell>
  <singleXmlCell id="271" r="H11" connectionId="0">
    <xmlCellPr id="1" uniqueName="P1076048">
      <xmlPr mapId="1" xpath="/TFI-IZD-POD/ISD-TFI-IZD-POD-E_1000979/P1076048" xmlDataType="decimal"/>
    </xmlCellPr>
  </singleXmlCell>
  <singleXmlCell id="272" r="I11" connectionId="0">
    <xmlCellPr id="1" uniqueName="P1082302">
      <xmlPr mapId="1" xpath="/TFI-IZD-POD/ISD-TFI-IZD-POD-E_1000979/P1082302" xmlDataType="decimal"/>
    </xmlCellPr>
  </singleXmlCell>
  <singleXmlCell id="273" r="J11" connectionId="0">
    <xmlCellPr id="1" uniqueName="P1076052">
      <xmlPr mapId="1" xpath="/TFI-IZD-POD/ISD-TFI-IZD-POD-E_1000979/P1076052" xmlDataType="decimal"/>
    </xmlCellPr>
  </singleXmlCell>
  <singleXmlCell id="274" r="K11" connectionId="0">
    <xmlCellPr id="1" uniqueName="P1082303">
      <xmlPr mapId="1" xpath="/TFI-IZD-POD/ISD-TFI-IZD-POD-E_1000979/P1082303" xmlDataType="decimal"/>
    </xmlCellPr>
  </singleXmlCell>
  <singleXmlCell id="275" r="H12" connectionId="0">
    <xmlCellPr id="1" uniqueName="P1076056">
      <xmlPr mapId="1" xpath="/TFI-IZD-POD/ISD-TFI-IZD-POD-E_1000979/P1076056" xmlDataType="decimal"/>
    </xmlCellPr>
  </singleXmlCell>
  <singleXmlCell id="276" r="I12" connectionId="0">
    <xmlCellPr id="1" uniqueName="P1082305">
      <xmlPr mapId="1" xpath="/TFI-IZD-POD/ISD-TFI-IZD-POD-E_1000979/P1082305" xmlDataType="decimal"/>
    </xmlCellPr>
  </singleXmlCell>
  <singleXmlCell id="277" r="J12" connectionId="0">
    <xmlCellPr id="1" uniqueName="P1076058">
      <xmlPr mapId="1" xpath="/TFI-IZD-POD/ISD-TFI-IZD-POD-E_1000979/P1076058" xmlDataType="decimal"/>
    </xmlCellPr>
  </singleXmlCell>
  <singleXmlCell id="278" r="K12" connectionId="0">
    <xmlCellPr id="1" uniqueName="P1082307">
      <xmlPr mapId="1" xpath="/TFI-IZD-POD/ISD-TFI-IZD-POD-E_1000979/P1082307" xmlDataType="decimal"/>
    </xmlCellPr>
  </singleXmlCell>
  <singleXmlCell id="279" r="H13" connectionId="0">
    <xmlCellPr id="1" uniqueName="P1076060">
      <xmlPr mapId="1" xpath="/TFI-IZD-POD/ISD-TFI-IZD-POD-E_1000979/P1076060" xmlDataType="decimal"/>
    </xmlCellPr>
  </singleXmlCell>
  <singleXmlCell id="280" r="I13" connectionId="0">
    <xmlCellPr id="1" uniqueName="P1082308">
      <xmlPr mapId="1" xpath="/TFI-IZD-POD/ISD-TFI-IZD-POD-E_1000979/P1082308" xmlDataType="decimal"/>
    </xmlCellPr>
  </singleXmlCell>
  <singleXmlCell id="281" r="J13" connectionId="0">
    <xmlCellPr id="1" uniqueName="P1076062">
      <xmlPr mapId="1" xpath="/TFI-IZD-POD/ISD-TFI-IZD-POD-E_1000979/P1076062" xmlDataType="decimal"/>
    </xmlCellPr>
  </singleXmlCell>
  <singleXmlCell id="282" r="K13" connectionId="0">
    <xmlCellPr id="1" uniqueName="P1082310">
      <xmlPr mapId="1" xpath="/TFI-IZD-POD/ISD-TFI-IZD-POD-E_1000979/P1082310" xmlDataType="decimal"/>
    </xmlCellPr>
  </singleXmlCell>
  <singleXmlCell id="283" r="H14" connectionId="0">
    <xmlCellPr id="1" uniqueName="P1076064">
      <xmlPr mapId="1" xpath="/TFI-IZD-POD/ISD-TFI-IZD-POD-E_1000979/P1076064" xmlDataType="decimal"/>
    </xmlCellPr>
  </singleXmlCell>
  <singleXmlCell id="284" r="I14" connectionId="0">
    <xmlCellPr id="1" uniqueName="P1082311">
      <xmlPr mapId="1" xpath="/TFI-IZD-POD/ISD-TFI-IZD-POD-E_1000979/P1082311" xmlDataType="decimal"/>
    </xmlCellPr>
  </singleXmlCell>
  <singleXmlCell id="285" r="J14" connectionId="0">
    <xmlCellPr id="1" uniqueName="P1076066">
      <xmlPr mapId="1" xpath="/TFI-IZD-POD/ISD-TFI-IZD-POD-E_1000979/P1076066" xmlDataType="decimal"/>
    </xmlCellPr>
  </singleXmlCell>
  <singleXmlCell id="286" r="K14" connectionId="0">
    <xmlCellPr id="1" uniqueName="P1082313">
      <xmlPr mapId="1" xpath="/TFI-IZD-POD/ISD-TFI-IZD-POD-E_1000979/P1082313" xmlDataType="decimal"/>
    </xmlCellPr>
  </singleXmlCell>
  <singleXmlCell id="287" r="H15" connectionId="0">
    <xmlCellPr id="1" uniqueName="P1076069">
      <xmlPr mapId="1" xpath="/TFI-IZD-POD/ISD-TFI-IZD-POD-E_1000979/P1076069" xmlDataType="decimal"/>
    </xmlCellPr>
  </singleXmlCell>
  <singleXmlCell id="288" r="I15" connectionId="0">
    <xmlCellPr id="1" uniqueName="P1082315">
      <xmlPr mapId="1" xpath="/TFI-IZD-POD/ISD-TFI-IZD-POD-E_1000979/P1082315" xmlDataType="decimal"/>
    </xmlCellPr>
  </singleXmlCell>
  <singleXmlCell id="289" r="J15" connectionId="0">
    <xmlCellPr id="1" uniqueName="P1076071">
      <xmlPr mapId="1" xpath="/TFI-IZD-POD/ISD-TFI-IZD-POD-E_1000979/P1076071" xmlDataType="decimal"/>
    </xmlCellPr>
  </singleXmlCell>
  <singleXmlCell id="290" r="K15" connectionId="0">
    <xmlCellPr id="1" uniqueName="P1082316">
      <xmlPr mapId="1" xpath="/TFI-IZD-POD/ISD-TFI-IZD-POD-E_1000979/P1082316" xmlDataType="decimal"/>
    </xmlCellPr>
  </singleXmlCell>
  <singleXmlCell id="291" r="H16" connectionId="0">
    <xmlCellPr id="1" uniqueName="P1076073">
      <xmlPr mapId="1" xpath="/TFI-IZD-POD/ISD-TFI-IZD-POD-E_1000979/P1076073" xmlDataType="decimal"/>
    </xmlCellPr>
  </singleXmlCell>
  <singleXmlCell id="292" r="I16" connectionId="0">
    <xmlCellPr id="1" uniqueName="P1082318">
      <xmlPr mapId="1" xpath="/TFI-IZD-POD/ISD-TFI-IZD-POD-E_1000979/P1082318" xmlDataType="decimal"/>
    </xmlCellPr>
  </singleXmlCell>
  <singleXmlCell id="293" r="J16" connectionId="0">
    <xmlCellPr id="1" uniqueName="P1076076">
      <xmlPr mapId="1" xpath="/TFI-IZD-POD/ISD-TFI-IZD-POD-E_1000979/P1076076" xmlDataType="decimal"/>
    </xmlCellPr>
  </singleXmlCell>
  <singleXmlCell id="294" r="K16" connectionId="0">
    <xmlCellPr id="1" uniqueName="P1082319">
      <xmlPr mapId="1" xpath="/TFI-IZD-POD/ISD-TFI-IZD-POD-E_1000979/P1082319" xmlDataType="decimal"/>
    </xmlCellPr>
  </singleXmlCell>
  <singleXmlCell id="295" r="H17" connectionId="0">
    <xmlCellPr id="1" uniqueName="P1076078">
      <xmlPr mapId="1" xpath="/TFI-IZD-POD/ISD-TFI-IZD-POD-E_1000979/P1076078" xmlDataType="decimal"/>
    </xmlCellPr>
  </singleXmlCell>
  <singleXmlCell id="296" r="I17" connectionId="0">
    <xmlCellPr id="1" uniqueName="P1082321">
      <xmlPr mapId="1" xpath="/TFI-IZD-POD/ISD-TFI-IZD-POD-E_1000979/P1082321" xmlDataType="decimal"/>
    </xmlCellPr>
  </singleXmlCell>
  <singleXmlCell id="297" r="J17" connectionId="0">
    <xmlCellPr id="1" uniqueName="P1076080">
      <xmlPr mapId="1" xpath="/TFI-IZD-POD/ISD-TFI-IZD-POD-E_1000979/P1076080" xmlDataType="decimal"/>
    </xmlCellPr>
  </singleXmlCell>
  <singleXmlCell id="298" r="K17" connectionId="0">
    <xmlCellPr id="1" uniqueName="P1082324">
      <xmlPr mapId="1" xpath="/TFI-IZD-POD/ISD-TFI-IZD-POD-E_1000979/P1082324" xmlDataType="decimal"/>
    </xmlCellPr>
  </singleXmlCell>
  <singleXmlCell id="299" r="H18" connectionId="0">
    <xmlCellPr id="1" uniqueName="P1076082">
      <xmlPr mapId="1" xpath="/TFI-IZD-POD/ISD-TFI-IZD-POD-E_1000979/P1076082" xmlDataType="decimal"/>
    </xmlCellPr>
  </singleXmlCell>
  <singleXmlCell id="300" r="I18" connectionId="0">
    <xmlCellPr id="1" uniqueName="P1082326">
      <xmlPr mapId="1" xpath="/TFI-IZD-POD/ISD-TFI-IZD-POD-E_1000979/P1082326" xmlDataType="decimal"/>
    </xmlCellPr>
  </singleXmlCell>
  <singleXmlCell id="301" r="J18" connectionId="0">
    <xmlCellPr id="1" uniqueName="P1076084">
      <xmlPr mapId="1" xpath="/TFI-IZD-POD/ISD-TFI-IZD-POD-E_1000979/P1076084" xmlDataType="decimal"/>
    </xmlCellPr>
  </singleXmlCell>
  <singleXmlCell id="302" r="K18" connectionId="0">
    <xmlCellPr id="1" uniqueName="P1082327">
      <xmlPr mapId="1" xpath="/TFI-IZD-POD/ISD-TFI-IZD-POD-E_1000979/P1082327" xmlDataType="decimal"/>
    </xmlCellPr>
  </singleXmlCell>
  <singleXmlCell id="303" r="H19" connectionId="0">
    <xmlCellPr id="1" uniqueName="P1076087">
      <xmlPr mapId="1" xpath="/TFI-IZD-POD/ISD-TFI-IZD-POD-E_1000979/P1076087" xmlDataType="decimal"/>
    </xmlCellPr>
  </singleXmlCell>
  <singleXmlCell id="304" r="I19" connectionId="0">
    <xmlCellPr id="1" uniqueName="P1082329">
      <xmlPr mapId="1" xpath="/TFI-IZD-POD/ISD-TFI-IZD-POD-E_1000979/P1082329" xmlDataType="decimal"/>
    </xmlCellPr>
  </singleXmlCell>
  <singleXmlCell id="305" r="J19" connectionId="0">
    <xmlCellPr id="1" uniqueName="P1076090">
      <xmlPr mapId="1" xpath="/TFI-IZD-POD/ISD-TFI-IZD-POD-E_1000979/P1076090" xmlDataType="decimal"/>
    </xmlCellPr>
  </singleXmlCell>
  <singleXmlCell id="306" r="K19" connectionId="0">
    <xmlCellPr id="1" uniqueName="P1082330">
      <xmlPr mapId="1" xpath="/TFI-IZD-POD/ISD-TFI-IZD-POD-E_1000979/P1082330" xmlDataType="decimal"/>
    </xmlCellPr>
  </singleXmlCell>
  <singleXmlCell id="307" r="H20" connectionId="0">
    <xmlCellPr id="1" uniqueName="P1076092">
      <xmlPr mapId="1" xpath="/TFI-IZD-POD/ISD-TFI-IZD-POD-E_1000979/P1076092" xmlDataType="decimal"/>
    </xmlCellPr>
  </singleXmlCell>
  <singleXmlCell id="308" r="I20" connectionId="0">
    <xmlCellPr id="1" uniqueName="P1082332">
      <xmlPr mapId="1" xpath="/TFI-IZD-POD/ISD-TFI-IZD-POD-E_1000979/P1082332" xmlDataType="decimal"/>
    </xmlCellPr>
  </singleXmlCell>
  <singleXmlCell id="309" r="J20" connectionId="0">
    <xmlCellPr id="1" uniqueName="P1076094">
      <xmlPr mapId="1" xpath="/TFI-IZD-POD/ISD-TFI-IZD-POD-E_1000979/P1076094" xmlDataType="decimal"/>
    </xmlCellPr>
  </singleXmlCell>
  <singleXmlCell id="310" r="K20" connectionId="0">
    <xmlCellPr id="1" uniqueName="P1082334">
      <xmlPr mapId="1" xpath="/TFI-IZD-POD/ISD-TFI-IZD-POD-E_1000979/P1082334" xmlDataType="decimal"/>
    </xmlCellPr>
  </singleXmlCell>
  <singleXmlCell id="311" r="H21" connectionId="0">
    <xmlCellPr id="1" uniqueName="P1076095">
      <xmlPr mapId="1" xpath="/TFI-IZD-POD/ISD-TFI-IZD-POD-E_1000979/P1076095" xmlDataType="decimal"/>
    </xmlCellPr>
  </singleXmlCell>
  <singleXmlCell id="312" r="I21" connectionId="0">
    <xmlCellPr id="1" uniqueName="P1082335">
      <xmlPr mapId="1" xpath="/TFI-IZD-POD/ISD-TFI-IZD-POD-E_1000979/P1082335" xmlDataType="decimal"/>
    </xmlCellPr>
  </singleXmlCell>
  <singleXmlCell id="313" r="J21" connectionId="0">
    <xmlCellPr id="1" uniqueName="P1076098">
      <xmlPr mapId="1" xpath="/TFI-IZD-POD/ISD-TFI-IZD-POD-E_1000979/P1076098" xmlDataType="decimal"/>
    </xmlCellPr>
  </singleXmlCell>
  <singleXmlCell id="314" r="K21" connectionId="0">
    <xmlCellPr id="1" uniqueName="P1082337">
      <xmlPr mapId="1" xpath="/TFI-IZD-POD/ISD-TFI-IZD-POD-E_1000979/P1082337" xmlDataType="decimal"/>
    </xmlCellPr>
  </singleXmlCell>
  <singleXmlCell id="315" r="H22" connectionId="0">
    <xmlCellPr id="1" uniqueName="P1076101">
      <xmlPr mapId="1" xpath="/TFI-IZD-POD/ISD-TFI-IZD-POD-E_1000979/P1076101" xmlDataType="decimal"/>
    </xmlCellPr>
  </singleXmlCell>
  <singleXmlCell id="316" r="I22" connectionId="0">
    <xmlCellPr id="1" uniqueName="P1082339">
      <xmlPr mapId="1" xpath="/TFI-IZD-POD/ISD-TFI-IZD-POD-E_1000979/P1082339" xmlDataType="decimal"/>
    </xmlCellPr>
  </singleXmlCell>
  <singleXmlCell id="317" r="J22" connectionId="0">
    <xmlCellPr id="1" uniqueName="P1076103">
      <xmlPr mapId="1" xpath="/TFI-IZD-POD/ISD-TFI-IZD-POD-E_1000979/P1076103" xmlDataType="decimal"/>
    </xmlCellPr>
  </singleXmlCell>
  <singleXmlCell id="318" r="K22" connectionId="0">
    <xmlCellPr id="1" uniqueName="P1082340">
      <xmlPr mapId="1" xpath="/TFI-IZD-POD/ISD-TFI-IZD-POD-E_1000979/P1082340" xmlDataType="decimal"/>
    </xmlCellPr>
  </singleXmlCell>
  <singleXmlCell id="319" r="H23" connectionId="0">
    <xmlCellPr id="1" uniqueName="P1076105">
      <xmlPr mapId="1" xpath="/TFI-IZD-POD/ISD-TFI-IZD-POD-E_1000979/P1076105" xmlDataType="decimal"/>
    </xmlCellPr>
  </singleXmlCell>
  <singleXmlCell id="320" r="I23" connectionId="0">
    <xmlCellPr id="1" uniqueName="P1082342">
      <xmlPr mapId="1" xpath="/TFI-IZD-POD/ISD-TFI-IZD-POD-E_1000979/P1082342" xmlDataType="decimal"/>
    </xmlCellPr>
  </singleXmlCell>
  <singleXmlCell id="321" r="J23" connectionId="0">
    <xmlCellPr id="1" uniqueName="P1076107">
      <xmlPr mapId="1" xpath="/TFI-IZD-POD/ISD-TFI-IZD-POD-E_1000979/P1076107" xmlDataType="decimal"/>
    </xmlCellPr>
  </singleXmlCell>
  <singleXmlCell id="322" r="K23" connectionId="0">
    <xmlCellPr id="1" uniqueName="P1082345">
      <xmlPr mapId="1" xpath="/TFI-IZD-POD/ISD-TFI-IZD-POD-E_1000979/P1082345" xmlDataType="decimal"/>
    </xmlCellPr>
  </singleXmlCell>
  <singleXmlCell id="323" r="H24" connectionId="0">
    <xmlCellPr id="1" uniqueName="P1076109">
      <xmlPr mapId="1" xpath="/TFI-IZD-POD/ISD-TFI-IZD-POD-E_1000979/P1076109" xmlDataType="decimal"/>
    </xmlCellPr>
  </singleXmlCell>
  <singleXmlCell id="324" r="I24" connectionId="0">
    <xmlCellPr id="1" uniqueName="P1082347">
      <xmlPr mapId="1" xpath="/TFI-IZD-POD/ISD-TFI-IZD-POD-E_1000979/P1082347" xmlDataType="decimal"/>
    </xmlCellPr>
  </singleXmlCell>
  <singleXmlCell id="325" r="J24" connectionId="0">
    <xmlCellPr id="1" uniqueName="P1076111">
      <xmlPr mapId="1" xpath="/TFI-IZD-POD/ISD-TFI-IZD-POD-E_1000979/P1076111" xmlDataType="decimal"/>
    </xmlCellPr>
  </singleXmlCell>
  <singleXmlCell id="326" r="K24" connectionId="0">
    <xmlCellPr id="1" uniqueName="P1082348">
      <xmlPr mapId="1" xpath="/TFI-IZD-POD/ISD-TFI-IZD-POD-E_1000979/P1082348" xmlDataType="decimal"/>
    </xmlCellPr>
  </singleXmlCell>
  <singleXmlCell id="327" r="H25" connectionId="0">
    <xmlCellPr id="1" uniqueName="P1076113">
      <xmlPr mapId="1" xpath="/TFI-IZD-POD/ISD-TFI-IZD-POD-E_1000979/P1076113" xmlDataType="decimal"/>
    </xmlCellPr>
  </singleXmlCell>
  <singleXmlCell id="328" r="I25" connectionId="0">
    <xmlCellPr id="1" uniqueName="P1082350">
      <xmlPr mapId="1" xpath="/TFI-IZD-POD/ISD-TFI-IZD-POD-E_1000979/P1082350" xmlDataType="decimal"/>
    </xmlCellPr>
  </singleXmlCell>
  <singleXmlCell id="329" r="J25" connectionId="0">
    <xmlCellPr id="1" uniqueName="P1076115">
      <xmlPr mapId="1" xpath="/TFI-IZD-POD/ISD-TFI-IZD-POD-E_1000979/P1076115" xmlDataType="decimal"/>
    </xmlCellPr>
  </singleXmlCell>
  <singleXmlCell id="330" r="K25" connectionId="0">
    <xmlCellPr id="1" uniqueName="P1082352">
      <xmlPr mapId="1" xpath="/TFI-IZD-POD/ISD-TFI-IZD-POD-E_1000979/P1082352" xmlDataType="decimal"/>
    </xmlCellPr>
  </singleXmlCell>
  <singleXmlCell id="331" r="H26" connectionId="0">
    <xmlCellPr id="1" uniqueName="P1076117">
      <xmlPr mapId="1" xpath="/TFI-IZD-POD/ISD-TFI-IZD-POD-E_1000979/P1076117" xmlDataType="decimal"/>
    </xmlCellPr>
  </singleXmlCell>
  <singleXmlCell id="332" r="I26" connectionId="0">
    <xmlCellPr id="1" uniqueName="P1082353">
      <xmlPr mapId="1" xpath="/TFI-IZD-POD/ISD-TFI-IZD-POD-E_1000979/P1082353" xmlDataType="decimal"/>
    </xmlCellPr>
  </singleXmlCell>
  <singleXmlCell id="333" r="J26" connectionId="0">
    <xmlCellPr id="1" uniqueName="P1076122">
      <xmlPr mapId="1" xpath="/TFI-IZD-POD/ISD-TFI-IZD-POD-E_1000979/P1076122" xmlDataType="decimal"/>
    </xmlCellPr>
  </singleXmlCell>
  <singleXmlCell id="334" r="K26" connectionId="0">
    <xmlCellPr id="1" uniqueName="P1082355">
      <xmlPr mapId="1" xpath="/TFI-IZD-POD/ISD-TFI-IZD-POD-E_1000979/P1082355" xmlDataType="decimal"/>
    </xmlCellPr>
  </singleXmlCell>
  <singleXmlCell id="335" r="H27" connectionId="0">
    <xmlCellPr id="1" uniqueName="P1076126">
      <xmlPr mapId="1" xpath="/TFI-IZD-POD/ISD-TFI-IZD-POD-E_1000979/P1076126" xmlDataType="decimal"/>
    </xmlCellPr>
  </singleXmlCell>
  <singleXmlCell id="336" r="I27" connectionId="0">
    <xmlCellPr id="1" uniqueName="P1082357">
      <xmlPr mapId="1" xpath="/TFI-IZD-POD/ISD-TFI-IZD-POD-E_1000979/P1082357" xmlDataType="decimal"/>
    </xmlCellPr>
  </singleXmlCell>
  <singleXmlCell id="337" r="J27" connectionId="0">
    <xmlCellPr id="1" uniqueName="P1076128">
      <xmlPr mapId="1" xpath="/TFI-IZD-POD/ISD-TFI-IZD-POD-E_1000979/P1076128" xmlDataType="decimal"/>
    </xmlCellPr>
  </singleXmlCell>
  <singleXmlCell id="338" r="K27" connectionId="0">
    <xmlCellPr id="1" uniqueName="P1082359">
      <xmlPr mapId="1" xpath="/TFI-IZD-POD/ISD-TFI-IZD-POD-E_1000979/P1082359" xmlDataType="decimal"/>
    </xmlCellPr>
  </singleXmlCell>
  <singleXmlCell id="339" r="H28" connectionId="0">
    <xmlCellPr id="1" uniqueName="P1076130">
      <xmlPr mapId="1" xpath="/TFI-IZD-POD/ISD-TFI-IZD-POD-E_1000979/P1076130" xmlDataType="decimal"/>
    </xmlCellPr>
  </singleXmlCell>
  <singleXmlCell id="340" r="I28" connectionId="0">
    <xmlCellPr id="1" uniqueName="P1082363">
      <xmlPr mapId="1" xpath="/TFI-IZD-POD/ISD-TFI-IZD-POD-E_1000979/P1082363" xmlDataType="decimal"/>
    </xmlCellPr>
  </singleXmlCell>
  <singleXmlCell id="341" r="J28" connectionId="0">
    <xmlCellPr id="1" uniqueName="P1076132">
      <xmlPr mapId="1" xpath="/TFI-IZD-POD/ISD-TFI-IZD-POD-E_1000979/P1076132" xmlDataType="decimal"/>
    </xmlCellPr>
  </singleXmlCell>
  <singleXmlCell id="342" r="K28" connectionId="0">
    <xmlCellPr id="1" uniqueName="P1082371">
      <xmlPr mapId="1" xpath="/TFI-IZD-POD/ISD-TFI-IZD-POD-E_1000979/P1082371" xmlDataType="decimal"/>
    </xmlCellPr>
  </singleXmlCell>
  <singleXmlCell id="343" r="H29" connectionId="0">
    <xmlCellPr id="1" uniqueName="P1076134">
      <xmlPr mapId="1" xpath="/TFI-IZD-POD/ISD-TFI-IZD-POD-E_1000979/P1076134" xmlDataType="decimal"/>
    </xmlCellPr>
  </singleXmlCell>
  <singleXmlCell id="344" r="I29" connectionId="0">
    <xmlCellPr id="1" uniqueName="P1082373">
      <xmlPr mapId="1" xpath="/TFI-IZD-POD/ISD-TFI-IZD-POD-E_1000979/P1082373" xmlDataType="decimal"/>
    </xmlCellPr>
  </singleXmlCell>
  <singleXmlCell id="345" r="J29" connectionId="0">
    <xmlCellPr id="1" uniqueName="P1076136">
      <xmlPr mapId="1" xpath="/TFI-IZD-POD/ISD-TFI-IZD-POD-E_1000979/P1076136" xmlDataType="decimal"/>
    </xmlCellPr>
  </singleXmlCell>
  <singleXmlCell id="346" r="K29" connectionId="0">
    <xmlCellPr id="1" uniqueName="P1082375">
      <xmlPr mapId="1" xpath="/TFI-IZD-POD/ISD-TFI-IZD-POD-E_1000979/P1082375" xmlDataType="decimal"/>
    </xmlCellPr>
  </singleXmlCell>
  <singleXmlCell id="347" r="H30" connectionId="0">
    <xmlCellPr id="1" uniqueName="P1076138">
      <xmlPr mapId="1" xpath="/TFI-IZD-POD/ISD-TFI-IZD-POD-E_1000979/P1076138" xmlDataType="decimal"/>
    </xmlCellPr>
  </singleXmlCell>
  <singleXmlCell id="348" r="I30" connectionId="0">
    <xmlCellPr id="1" uniqueName="P1082377">
      <xmlPr mapId="1" xpath="/TFI-IZD-POD/ISD-TFI-IZD-POD-E_1000979/P1082377" xmlDataType="decimal"/>
    </xmlCellPr>
  </singleXmlCell>
  <singleXmlCell id="349" r="J30" connectionId="0">
    <xmlCellPr id="1" uniqueName="P1076140">
      <xmlPr mapId="1" xpath="/TFI-IZD-POD/ISD-TFI-IZD-POD-E_1000979/P1076140" xmlDataType="decimal"/>
    </xmlCellPr>
  </singleXmlCell>
  <singleXmlCell id="350" r="K30" connectionId="0">
    <xmlCellPr id="1" uniqueName="P1082379">
      <xmlPr mapId="1" xpath="/TFI-IZD-POD/ISD-TFI-IZD-POD-E_1000979/P1082379" xmlDataType="decimal"/>
    </xmlCellPr>
  </singleXmlCell>
  <singleXmlCell id="351" r="H31" connectionId="0">
    <xmlCellPr id="1" uniqueName="P1076142">
      <xmlPr mapId="1" xpath="/TFI-IZD-POD/ISD-TFI-IZD-POD-E_1000979/P1076142" xmlDataType="decimal"/>
    </xmlCellPr>
  </singleXmlCell>
  <singleXmlCell id="352" r="I31" connectionId="0">
    <xmlCellPr id="1" uniqueName="P1082380">
      <xmlPr mapId="1" xpath="/TFI-IZD-POD/ISD-TFI-IZD-POD-E_1000979/P1082380" xmlDataType="decimal"/>
    </xmlCellPr>
  </singleXmlCell>
  <singleXmlCell id="353" r="J31" connectionId="0">
    <xmlCellPr id="1" uniqueName="P1076144">
      <xmlPr mapId="1" xpath="/TFI-IZD-POD/ISD-TFI-IZD-POD-E_1000979/P1076144" xmlDataType="decimal"/>
    </xmlCellPr>
  </singleXmlCell>
  <singleXmlCell id="354" r="K31" connectionId="0">
    <xmlCellPr id="1" uniqueName="P1082382">
      <xmlPr mapId="1" xpath="/TFI-IZD-POD/ISD-TFI-IZD-POD-E_1000979/P1082382" xmlDataType="decimal"/>
    </xmlCellPr>
  </singleXmlCell>
  <singleXmlCell id="355" r="H32" connectionId="0">
    <xmlCellPr id="1" uniqueName="P1076147">
      <xmlPr mapId="1" xpath="/TFI-IZD-POD/ISD-TFI-IZD-POD-E_1000979/P1076147" xmlDataType="decimal"/>
    </xmlCellPr>
  </singleXmlCell>
  <singleXmlCell id="356" r="I32" connectionId="0">
    <xmlCellPr id="1" uniqueName="P1082384">
      <xmlPr mapId="1" xpath="/TFI-IZD-POD/ISD-TFI-IZD-POD-E_1000979/P1082384" xmlDataType="decimal"/>
    </xmlCellPr>
  </singleXmlCell>
  <singleXmlCell id="357" r="J32" connectionId="0">
    <xmlCellPr id="1" uniqueName="P1076150">
      <xmlPr mapId="1" xpath="/TFI-IZD-POD/ISD-TFI-IZD-POD-E_1000979/P1076150" xmlDataType="decimal"/>
    </xmlCellPr>
  </singleXmlCell>
  <singleXmlCell id="358" r="K32" connectionId="0">
    <xmlCellPr id="1" uniqueName="P1082386">
      <xmlPr mapId="1" xpath="/TFI-IZD-POD/ISD-TFI-IZD-POD-E_1000979/P1082386" xmlDataType="decimal"/>
    </xmlCellPr>
  </singleXmlCell>
  <singleXmlCell id="359" r="H33" connectionId="0">
    <xmlCellPr id="1" uniqueName="P1076152">
      <xmlPr mapId="1" xpath="/TFI-IZD-POD/ISD-TFI-IZD-POD-E_1000979/P1076152" xmlDataType="decimal"/>
    </xmlCellPr>
  </singleXmlCell>
  <singleXmlCell id="360" r="I33" connectionId="0">
    <xmlCellPr id="1" uniqueName="P1082387">
      <xmlPr mapId="1" xpath="/TFI-IZD-POD/ISD-TFI-IZD-POD-E_1000979/P1082387" xmlDataType="decimal"/>
    </xmlCellPr>
  </singleXmlCell>
  <singleXmlCell id="361" r="J33" connectionId="0">
    <xmlCellPr id="1" uniqueName="P1076154">
      <xmlPr mapId="1" xpath="/TFI-IZD-POD/ISD-TFI-IZD-POD-E_1000979/P1076154" xmlDataType="decimal"/>
    </xmlCellPr>
  </singleXmlCell>
  <singleXmlCell id="362" r="K33" connectionId="0">
    <xmlCellPr id="1" uniqueName="P1082389">
      <xmlPr mapId="1" xpath="/TFI-IZD-POD/ISD-TFI-IZD-POD-E_1000979/P1082389" xmlDataType="decimal"/>
    </xmlCellPr>
  </singleXmlCell>
  <singleXmlCell id="363" r="H34" connectionId="0">
    <xmlCellPr id="1" uniqueName="P1076156">
      <xmlPr mapId="1" xpath="/TFI-IZD-POD/ISD-TFI-IZD-POD-E_1000979/P1076156" xmlDataType="decimal"/>
    </xmlCellPr>
  </singleXmlCell>
  <singleXmlCell id="364" r="I34" connectionId="0">
    <xmlCellPr id="1" uniqueName="P1082391">
      <xmlPr mapId="1" xpath="/TFI-IZD-POD/ISD-TFI-IZD-POD-E_1000979/P1082391" xmlDataType="decimal"/>
    </xmlCellPr>
  </singleXmlCell>
  <singleXmlCell id="365" r="J34" connectionId="0">
    <xmlCellPr id="1" uniqueName="P1076158">
      <xmlPr mapId="1" xpath="/TFI-IZD-POD/ISD-TFI-IZD-POD-E_1000979/P1076158" xmlDataType="decimal"/>
    </xmlCellPr>
  </singleXmlCell>
  <singleXmlCell id="366" r="K34" connectionId="0">
    <xmlCellPr id="1" uniqueName="P1082393">
      <xmlPr mapId="1" xpath="/TFI-IZD-POD/ISD-TFI-IZD-POD-E_1000979/P1082393" xmlDataType="decimal"/>
    </xmlCellPr>
  </singleXmlCell>
  <singleXmlCell id="367" r="H35" connectionId="0">
    <xmlCellPr id="1" uniqueName="P1076162">
      <xmlPr mapId="1" xpath="/TFI-IZD-POD/ISD-TFI-IZD-POD-E_1000979/P1076162" xmlDataType="decimal"/>
    </xmlCellPr>
  </singleXmlCell>
  <singleXmlCell id="368" r="I35" connectionId="0">
    <xmlCellPr id="1" uniqueName="P1082395">
      <xmlPr mapId="1" xpath="/TFI-IZD-POD/ISD-TFI-IZD-POD-E_1000979/P1082395" xmlDataType="decimal"/>
    </xmlCellPr>
  </singleXmlCell>
  <singleXmlCell id="369" r="J35" connectionId="0">
    <xmlCellPr id="1" uniqueName="P1076164">
      <xmlPr mapId="1" xpath="/TFI-IZD-POD/ISD-TFI-IZD-POD-E_1000979/P1076164" xmlDataType="decimal"/>
    </xmlCellPr>
  </singleXmlCell>
  <singleXmlCell id="370" r="K35" connectionId="0">
    <xmlCellPr id="1" uniqueName="P1082397">
      <xmlPr mapId="1" xpath="/TFI-IZD-POD/ISD-TFI-IZD-POD-E_1000979/P1082397" xmlDataType="decimal"/>
    </xmlCellPr>
  </singleXmlCell>
  <singleXmlCell id="371" r="H36" connectionId="0">
    <xmlCellPr id="1" uniqueName="P1076166">
      <xmlPr mapId="1" xpath="/TFI-IZD-POD/ISD-TFI-IZD-POD-E_1000979/P1076166" xmlDataType="decimal"/>
    </xmlCellPr>
  </singleXmlCell>
  <singleXmlCell id="372" r="I36" connectionId="0">
    <xmlCellPr id="1" uniqueName="P1082399">
      <xmlPr mapId="1" xpath="/TFI-IZD-POD/ISD-TFI-IZD-POD-E_1000979/P1082399" xmlDataType="decimal"/>
    </xmlCellPr>
  </singleXmlCell>
  <singleXmlCell id="373" r="J36" connectionId="0">
    <xmlCellPr id="1" uniqueName="P1076168">
      <xmlPr mapId="1" xpath="/TFI-IZD-POD/ISD-TFI-IZD-POD-E_1000979/P1076168" xmlDataType="decimal"/>
    </xmlCellPr>
  </singleXmlCell>
  <singleXmlCell id="374" r="K36" connectionId="0">
    <xmlCellPr id="1" uniqueName="P1082400">
      <xmlPr mapId="1" xpath="/TFI-IZD-POD/ISD-TFI-IZD-POD-E_1000979/P1082400" xmlDataType="decimal"/>
    </xmlCellPr>
  </singleXmlCell>
  <singleXmlCell id="375" r="H37" connectionId="0">
    <xmlCellPr id="1" uniqueName="P1076170">
      <xmlPr mapId="1" xpath="/TFI-IZD-POD/ISD-TFI-IZD-POD-E_1000979/P1076170" xmlDataType="decimal"/>
    </xmlCellPr>
  </singleXmlCell>
  <singleXmlCell id="376" r="I37" connectionId="0">
    <xmlCellPr id="1" uniqueName="P1082402">
      <xmlPr mapId="1" xpath="/TFI-IZD-POD/ISD-TFI-IZD-POD-E_1000979/P1082402" xmlDataType="decimal"/>
    </xmlCellPr>
  </singleXmlCell>
  <singleXmlCell id="377" r="J37" connectionId="0">
    <xmlCellPr id="1" uniqueName="P1076173">
      <xmlPr mapId="1" xpath="/TFI-IZD-POD/ISD-TFI-IZD-POD-E_1000979/P1076173" xmlDataType="decimal"/>
    </xmlCellPr>
  </singleXmlCell>
  <singleXmlCell id="378" r="K37" connectionId="0">
    <xmlCellPr id="1" uniqueName="P1082404">
      <xmlPr mapId="1" xpath="/TFI-IZD-POD/ISD-TFI-IZD-POD-E_1000979/P1082404" xmlDataType="decimal"/>
    </xmlCellPr>
  </singleXmlCell>
  <singleXmlCell id="379" r="H38" connectionId="0">
    <xmlCellPr id="1" uniqueName="P1076175">
      <xmlPr mapId="1" xpath="/TFI-IZD-POD/ISD-TFI-IZD-POD-E_1000979/P1076175" xmlDataType="decimal"/>
    </xmlCellPr>
  </singleXmlCell>
  <singleXmlCell id="380" r="I38" connectionId="0">
    <xmlCellPr id="1" uniqueName="P1082405">
      <xmlPr mapId="1" xpath="/TFI-IZD-POD/ISD-TFI-IZD-POD-E_1000979/P1082405" xmlDataType="decimal"/>
    </xmlCellPr>
  </singleXmlCell>
  <singleXmlCell id="381" r="J38" connectionId="0">
    <xmlCellPr id="1" uniqueName="P1076178">
      <xmlPr mapId="1" xpath="/TFI-IZD-POD/ISD-TFI-IZD-POD-E_1000979/P1076178" xmlDataType="decimal"/>
    </xmlCellPr>
  </singleXmlCell>
  <singleXmlCell id="382" r="K38" connectionId="0">
    <xmlCellPr id="1" uniqueName="P1082407">
      <xmlPr mapId="1" xpath="/TFI-IZD-POD/ISD-TFI-IZD-POD-E_1000979/P1082407" xmlDataType="decimal"/>
    </xmlCellPr>
  </singleXmlCell>
  <singleXmlCell id="383" r="H39" connectionId="0">
    <xmlCellPr id="1" uniqueName="P1076180">
      <xmlPr mapId="1" xpath="/TFI-IZD-POD/ISD-TFI-IZD-POD-E_1000979/P1076180" xmlDataType="decimal"/>
    </xmlCellPr>
  </singleXmlCell>
  <singleXmlCell id="384" r="I39" connectionId="0">
    <xmlCellPr id="1" uniqueName="P1082409">
      <xmlPr mapId="1" xpath="/TFI-IZD-POD/ISD-TFI-IZD-POD-E_1000979/P1082409" xmlDataType="decimal"/>
    </xmlCellPr>
  </singleXmlCell>
  <singleXmlCell id="385" r="J39" connectionId="0">
    <xmlCellPr id="1" uniqueName="P1076182">
      <xmlPr mapId="1" xpath="/TFI-IZD-POD/ISD-TFI-IZD-POD-E_1000979/P1076182" xmlDataType="decimal"/>
    </xmlCellPr>
  </singleXmlCell>
  <singleXmlCell id="386" r="K39" connectionId="0">
    <xmlCellPr id="1" uniqueName="P1082411">
      <xmlPr mapId="1" xpath="/TFI-IZD-POD/ISD-TFI-IZD-POD-E_1000979/P1082411" xmlDataType="decimal"/>
    </xmlCellPr>
  </singleXmlCell>
  <singleXmlCell id="387" r="H40" connectionId="0">
    <xmlCellPr id="1" uniqueName="P1076234">
      <xmlPr mapId="1" xpath="/TFI-IZD-POD/ISD-TFI-IZD-POD-E_1000979/P1076234" xmlDataType="decimal"/>
    </xmlCellPr>
  </singleXmlCell>
  <singleXmlCell id="388" r="I40" connectionId="0">
    <xmlCellPr id="1" uniqueName="P1082413">
      <xmlPr mapId="1" xpath="/TFI-IZD-POD/ISD-TFI-IZD-POD-E_1000979/P1082413" xmlDataType="decimal"/>
    </xmlCellPr>
  </singleXmlCell>
  <singleXmlCell id="389" r="J40" connectionId="0">
    <xmlCellPr id="1" uniqueName="P1076236">
      <xmlPr mapId="1" xpath="/TFI-IZD-POD/ISD-TFI-IZD-POD-E_1000979/P1076236" xmlDataType="decimal"/>
    </xmlCellPr>
  </singleXmlCell>
  <singleXmlCell id="390" r="K40" connectionId="0">
    <xmlCellPr id="1" uniqueName="P1082414">
      <xmlPr mapId="1" xpath="/TFI-IZD-POD/ISD-TFI-IZD-POD-E_1000979/P1082414" xmlDataType="decimal"/>
    </xmlCellPr>
  </singleXmlCell>
  <singleXmlCell id="391" r="H41" connectionId="0">
    <xmlCellPr id="1" uniqueName="P1076240">
      <xmlPr mapId="1" xpath="/TFI-IZD-POD/ISD-TFI-IZD-POD-E_1000979/P1076240" xmlDataType="decimal"/>
    </xmlCellPr>
  </singleXmlCell>
  <singleXmlCell id="392" r="I41" connectionId="0">
    <xmlCellPr id="1" uniqueName="P1082421">
      <xmlPr mapId="1" xpath="/TFI-IZD-POD/ISD-TFI-IZD-POD-E_1000979/P1082421" xmlDataType="decimal"/>
    </xmlCellPr>
  </singleXmlCell>
  <singleXmlCell id="393" r="J41" connectionId="0">
    <xmlCellPr id="1" uniqueName="P1076243">
      <xmlPr mapId="1" xpath="/TFI-IZD-POD/ISD-TFI-IZD-POD-E_1000979/P1076243" xmlDataType="decimal"/>
    </xmlCellPr>
  </singleXmlCell>
  <singleXmlCell id="394" r="K41" connectionId="0">
    <xmlCellPr id="1" uniqueName="P1082424">
      <xmlPr mapId="1" xpath="/TFI-IZD-POD/ISD-TFI-IZD-POD-E_1000979/P1082424" xmlDataType="decimal"/>
    </xmlCellPr>
  </singleXmlCell>
  <singleXmlCell id="395" r="H42" connectionId="0">
    <xmlCellPr id="1" uniqueName="P1076245">
      <xmlPr mapId="1" xpath="/TFI-IZD-POD/ISD-TFI-IZD-POD-E_1000979/P1076245" xmlDataType="decimal"/>
    </xmlCellPr>
  </singleXmlCell>
  <singleXmlCell id="396" r="I42" connectionId="0">
    <xmlCellPr id="1" uniqueName="P1082426">
      <xmlPr mapId="1" xpath="/TFI-IZD-POD/ISD-TFI-IZD-POD-E_1000979/P1082426" xmlDataType="decimal"/>
    </xmlCellPr>
  </singleXmlCell>
  <singleXmlCell id="397" r="J42" connectionId="0">
    <xmlCellPr id="1" uniqueName="P1076247">
      <xmlPr mapId="1" xpath="/TFI-IZD-POD/ISD-TFI-IZD-POD-E_1000979/P1076247" xmlDataType="decimal"/>
    </xmlCellPr>
  </singleXmlCell>
  <singleXmlCell id="398" r="K42" connectionId="0">
    <xmlCellPr id="1" uniqueName="P1082427">
      <xmlPr mapId="1" xpath="/TFI-IZD-POD/ISD-TFI-IZD-POD-E_1000979/P1082427" xmlDataType="decimal"/>
    </xmlCellPr>
  </singleXmlCell>
  <singleXmlCell id="399" r="H43" connectionId="0">
    <xmlCellPr id="1" uniqueName="P1076249">
      <xmlPr mapId="1" xpath="/TFI-IZD-POD/ISD-TFI-IZD-POD-E_1000979/P1076249" xmlDataType="decimal"/>
    </xmlCellPr>
  </singleXmlCell>
  <singleXmlCell id="400" r="I43" connectionId="0">
    <xmlCellPr id="1" uniqueName="P1082431">
      <xmlPr mapId="1" xpath="/TFI-IZD-POD/ISD-TFI-IZD-POD-E_1000979/P1082431" xmlDataType="decimal"/>
    </xmlCellPr>
  </singleXmlCell>
  <singleXmlCell id="401" r="J43" connectionId="0">
    <xmlCellPr id="1" uniqueName="P1076251">
      <xmlPr mapId="1" xpath="/TFI-IZD-POD/ISD-TFI-IZD-POD-E_1000979/P1076251" xmlDataType="decimal"/>
    </xmlCellPr>
  </singleXmlCell>
  <singleXmlCell id="402" r="K43" connectionId="0">
    <xmlCellPr id="1" uniqueName="P1082432">
      <xmlPr mapId="1" xpath="/TFI-IZD-POD/ISD-TFI-IZD-POD-E_1000979/P1082432" xmlDataType="decimal"/>
    </xmlCellPr>
  </singleXmlCell>
  <singleXmlCell id="403" r="H44" connectionId="0">
    <xmlCellPr id="1" uniqueName="P1076253">
      <xmlPr mapId="1" xpath="/TFI-IZD-POD/ISD-TFI-IZD-POD-E_1000979/P1076253" xmlDataType="decimal"/>
    </xmlCellPr>
  </singleXmlCell>
  <singleXmlCell id="404" r="I44" connectionId="0">
    <xmlCellPr id="1" uniqueName="P1082434">
      <xmlPr mapId="1" xpath="/TFI-IZD-POD/ISD-TFI-IZD-POD-E_1000979/P1082434" xmlDataType="decimal"/>
    </xmlCellPr>
  </singleXmlCell>
  <singleXmlCell id="405" r="J44" connectionId="0">
    <xmlCellPr id="1" uniqueName="P1076255">
      <xmlPr mapId="1" xpath="/TFI-IZD-POD/ISD-TFI-IZD-POD-E_1000979/P1076255" xmlDataType="decimal"/>
    </xmlCellPr>
  </singleXmlCell>
  <singleXmlCell id="406" r="K44" connectionId="0">
    <xmlCellPr id="1" uniqueName="P1082436">
      <xmlPr mapId="1" xpath="/TFI-IZD-POD/ISD-TFI-IZD-POD-E_1000979/P1082436" xmlDataType="decimal"/>
    </xmlCellPr>
  </singleXmlCell>
  <singleXmlCell id="407" r="H45" connectionId="0">
    <xmlCellPr id="1" uniqueName="P1076257">
      <xmlPr mapId="1" xpath="/TFI-IZD-POD/ISD-TFI-IZD-POD-E_1000979/P1076257" xmlDataType="decimal"/>
    </xmlCellPr>
  </singleXmlCell>
  <singleXmlCell id="408" r="I45" connectionId="0">
    <xmlCellPr id="1" uniqueName="P1082438">
      <xmlPr mapId="1" xpath="/TFI-IZD-POD/ISD-TFI-IZD-POD-E_1000979/P1082438" xmlDataType="decimal"/>
    </xmlCellPr>
  </singleXmlCell>
  <singleXmlCell id="409" r="J45" connectionId="0">
    <xmlCellPr id="1" uniqueName="P1076259">
      <xmlPr mapId="1" xpath="/TFI-IZD-POD/ISD-TFI-IZD-POD-E_1000979/P1076259" xmlDataType="decimal"/>
    </xmlCellPr>
  </singleXmlCell>
  <singleXmlCell id="410" r="K45" connectionId="0">
    <xmlCellPr id="1" uniqueName="P1082439">
      <xmlPr mapId="1" xpath="/TFI-IZD-POD/ISD-TFI-IZD-POD-E_1000979/P1082439" xmlDataType="decimal"/>
    </xmlCellPr>
  </singleXmlCell>
  <singleXmlCell id="411" r="H46" connectionId="0">
    <xmlCellPr id="1" uniqueName="P1076262">
      <xmlPr mapId="1" xpath="/TFI-IZD-POD/ISD-TFI-IZD-POD-E_1000979/P1076262" xmlDataType="decimal"/>
    </xmlCellPr>
  </singleXmlCell>
  <singleXmlCell id="412" r="I46" connectionId="0">
    <xmlCellPr id="1" uniqueName="P1082441">
      <xmlPr mapId="1" xpath="/TFI-IZD-POD/ISD-TFI-IZD-POD-E_1000979/P1082441" xmlDataType="decimal"/>
    </xmlCellPr>
  </singleXmlCell>
  <singleXmlCell id="413" r="J46" connectionId="0">
    <xmlCellPr id="1" uniqueName="P1076264">
      <xmlPr mapId="1" xpath="/TFI-IZD-POD/ISD-TFI-IZD-POD-E_1000979/P1076264" xmlDataType="decimal"/>
    </xmlCellPr>
  </singleXmlCell>
  <singleXmlCell id="414" r="K46" connectionId="0">
    <xmlCellPr id="1" uniqueName="P1082443">
      <xmlPr mapId="1" xpath="/TFI-IZD-POD/ISD-TFI-IZD-POD-E_1000979/P1082443" xmlDataType="decimal"/>
    </xmlCellPr>
  </singleXmlCell>
  <singleXmlCell id="415" r="H47" connectionId="0">
    <xmlCellPr id="1" uniqueName="P1076274">
      <xmlPr mapId="1" xpath="/TFI-IZD-POD/ISD-TFI-IZD-POD-E_1000979/P1076274" xmlDataType="decimal"/>
    </xmlCellPr>
  </singleXmlCell>
  <singleXmlCell id="416" r="I47" connectionId="0">
    <xmlCellPr id="1" uniqueName="P1082444">
      <xmlPr mapId="1" xpath="/TFI-IZD-POD/ISD-TFI-IZD-POD-E_1000979/P1082444" xmlDataType="decimal"/>
    </xmlCellPr>
  </singleXmlCell>
  <singleXmlCell id="417" r="J47" connectionId="0">
    <xmlCellPr id="1" uniqueName="P1076276">
      <xmlPr mapId="1" xpath="/TFI-IZD-POD/ISD-TFI-IZD-POD-E_1000979/P1076276" xmlDataType="decimal"/>
    </xmlCellPr>
  </singleXmlCell>
  <singleXmlCell id="418" r="K47" connectionId="0">
    <xmlCellPr id="1" uniqueName="P1082446">
      <xmlPr mapId="1" xpath="/TFI-IZD-POD/ISD-TFI-IZD-POD-E_1000979/P1082446" xmlDataType="decimal"/>
    </xmlCellPr>
  </singleXmlCell>
  <singleXmlCell id="419" r="H48" connectionId="0">
    <xmlCellPr id="1" uniqueName="P1076278">
      <xmlPr mapId="1" xpath="/TFI-IZD-POD/ISD-TFI-IZD-POD-E_1000979/P1076278" xmlDataType="decimal"/>
    </xmlCellPr>
  </singleXmlCell>
  <singleXmlCell id="420" r="I48" connectionId="0">
    <xmlCellPr id="1" uniqueName="P1082448">
      <xmlPr mapId="1" xpath="/TFI-IZD-POD/ISD-TFI-IZD-POD-E_1000979/P1082448" xmlDataType="decimal"/>
    </xmlCellPr>
  </singleXmlCell>
  <singleXmlCell id="421" r="J48" connectionId="0">
    <xmlCellPr id="1" uniqueName="P1076280">
      <xmlPr mapId="1" xpath="/TFI-IZD-POD/ISD-TFI-IZD-POD-E_1000979/P1076280" xmlDataType="decimal"/>
    </xmlCellPr>
  </singleXmlCell>
  <singleXmlCell id="422" r="K48" connectionId="0">
    <xmlCellPr id="1" uniqueName="P1082449">
      <xmlPr mapId="1" xpath="/TFI-IZD-POD/ISD-TFI-IZD-POD-E_1000979/P1082449" xmlDataType="decimal"/>
    </xmlCellPr>
  </singleXmlCell>
  <singleXmlCell id="423" r="H49" connectionId="0">
    <xmlCellPr id="1" uniqueName="P1076281">
      <xmlPr mapId="1" xpath="/TFI-IZD-POD/ISD-TFI-IZD-POD-E_1000979/P1076281" xmlDataType="decimal"/>
    </xmlCellPr>
  </singleXmlCell>
  <singleXmlCell id="424" r="I49" connectionId="0">
    <xmlCellPr id="1" uniqueName="P1082451">
      <xmlPr mapId="1" xpath="/TFI-IZD-POD/ISD-TFI-IZD-POD-E_1000979/P1082451" xmlDataType="decimal"/>
    </xmlCellPr>
  </singleXmlCell>
  <singleXmlCell id="425" r="J49" connectionId="0">
    <xmlCellPr id="1" uniqueName="P1076282">
      <xmlPr mapId="1" xpath="/TFI-IZD-POD/ISD-TFI-IZD-POD-E_1000979/P1076282" xmlDataType="decimal"/>
    </xmlCellPr>
  </singleXmlCell>
  <singleXmlCell id="426" r="K49" connectionId="0">
    <xmlCellPr id="1" uniqueName="P1082452">
      <xmlPr mapId="1" xpath="/TFI-IZD-POD/ISD-TFI-IZD-POD-E_1000979/P1082452" xmlDataType="decimal"/>
    </xmlCellPr>
  </singleXmlCell>
  <singleXmlCell id="427" r="H50" connectionId="0">
    <xmlCellPr id="1" uniqueName="P1076283">
      <xmlPr mapId="1" xpath="/TFI-IZD-POD/ISD-TFI-IZD-POD-E_1000979/P1076283" xmlDataType="decimal"/>
    </xmlCellPr>
  </singleXmlCell>
  <singleXmlCell id="428" r="I50" connectionId="0">
    <xmlCellPr id="1" uniqueName="P1082454">
      <xmlPr mapId="1" xpath="/TFI-IZD-POD/ISD-TFI-IZD-POD-E_1000979/P1082454" xmlDataType="decimal"/>
    </xmlCellPr>
  </singleXmlCell>
  <singleXmlCell id="429" r="J50" connectionId="0">
    <xmlCellPr id="1" uniqueName="P1076284">
      <xmlPr mapId="1" xpath="/TFI-IZD-POD/ISD-TFI-IZD-POD-E_1000979/P1076284" xmlDataType="decimal"/>
    </xmlCellPr>
  </singleXmlCell>
  <singleXmlCell id="430" r="K50" connectionId="0">
    <xmlCellPr id="1" uniqueName="P1082456">
      <xmlPr mapId="1" xpath="/TFI-IZD-POD/ISD-TFI-IZD-POD-E_1000979/P1082456" xmlDataType="decimal"/>
    </xmlCellPr>
  </singleXmlCell>
  <singleXmlCell id="431" r="H51" connectionId="0">
    <xmlCellPr id="1" uniqueName="P1076285">
      <xmlPr mapId="1" xpath="/TFI-IZD-POD/ISD-TFI-IZD-POD-E_1000979/P1076285" xmlDataType="decimal"/>
    </xmlCellPr>
  </singleXmlCell>
  <singleXmlCell id="432" r="I51" connectionId="0">
    <xmlCellPr id="1" uniqueName="P1082457">
      <xmlPr mapId="1" xpath="/TFI-IZD-POD/ISD-TFI-IZD-POD-E_1000979/P1082457" xmlDataType="decimal"/>
    </xmlCellPr>
  </singleXmlCell>
  <singleXmlCell id="433" r="J51" connectionId="0">
    <xmlCellPr id="1" uniqueName="P1076286">
      <xmlPr mapId="1" xpath="/TFI-IZD-POD/ISD-TFI-IZD-POD-E_1000979/P1076286" xmlDataType="decimal"/>
    </xmlCellPr>
  </singleXmlCell>
  <singleXmlCell id="434" r="K51" connectionId="0">
    <xmlCellPr id="1" uniqueName="P1082459">
      <xmlPr mapId="1" xpath="/TFI-IZD-POD/ISD-TFI-IZD-POD-E_1000979/P1082459" xmlDataType="decimal"/>
    </xmlCellPr>
  </singleXmlCell>
  <singleXmlCell id="435" r="H52" connectionId="0">
    <xmlCellPr id="1" uniqueName="P1076287">
      <xmlPr mapId="1" xpath="/TFI-IZD-POD/ISD-TFI-IZD-POD-E_1000979/P1076287" xmlDataType="decimal"/>
    </xmlCellPr>
  </singleXmlCell>
  <singleXmlCell id="436" r="I52" connectionId="0">
    <xmlCellPr id="1" uniqueName="P1082476">
      <xmlPr mapId="1" xpath="/TFI-IZD-POD/ISD-TFI-IZD-POD-E_1000979/P1082476" xmlDataType="decimal"/>
    </xmlCellPr>
  </singleXmlCell>
  <singleXmlCell id="437" r="J52" connectionId="0">
    <xmlCellPr id="1" uniqueName="P1076288">
      <xmlPr mapId="1" xpath="/TFI-IZD-POD/ISD-TFI-IZD-POD-E_1000979/P1076288" xmlDataType="decimal"/>
    </xmlCellPr>
  </singleXmlCell>
  <singleXmlCell id="438" r="K52" connectionId="0">
    <xmlCellPr id="1" uniqueName="P1082478">
      <xmlPr mapId="1" xpath="/TFI-IZD-POD/ISD-TFI-IZD-POD-E_1000979/P1082478" xmlDataType="decimal"/>
    </xmlCellPr>
  </singleXmlCell>
  <singleXmlCell id="439" r="H53" connectionId="0">
    <xmlCellPr id="1" uniqueName="P1076289">
      <xmlPr mapId="1" xpath="/TFI-IZD-POD/ISD-TFI-IZD-POD-E_1000979/P1076289" xmlDataType="decimal"/>
    </xmlCellPr>
  </singleXmlCell>
  <singleXmlCell id="440" r="I53" connectionId="0">
    <xmlCellPr id="1" uniqueName="P1082479">
      <xmlPr mapId="1" xpath="/TFI-IZD-POD/ISD-TFI-IZD-POD-E_1000979/P1082479" xmlDataType="decimal"/>
    </xmlCellPr>
  </singleXmlCell>
  <singleXmlCell id="441" r="J53" connectionId="0">
    <xmlCellPr id="1" uniqueName="P1076291">
      <xmlPr mapId="1" xpath="/TFI-IZD-POD/ISD-TFI-IZD-POD-E_1000979/P1076291" xmlDataType="decimal"/>
    </xmlCellPr>
  </singleXmlCell>
  <singleXmlCell id="442" r="K53" connectionId="0">
    <xmlCellPr id="1" uniqueName="P1082481">
      <xmlPr mapId="1" xpath="/TFI-IZD-POD/ISD-TFI-IZD-POD-E_1000979/P1082481" xmlDataType="decimal"/>
    </xmlCellPr>
  </singleXmlCell>
  <singleXmlCell id="443" r="H54" connectionId="0">
    <xmlCellPr id="1" uniqueName="P1076293">
      <xmlPr mapId="1" xpath="/TFI-IZD-POD/ISD-TFI-IZD-POD-E_1000979/P1076293" xmlDataType="decimal"/>
    </xmlCellPr>
  </singleXmlCell>
  <singleXmlCell id="444" r="I54" connectionId="0">
    <xmlCellPr id="1" uniqueName="P1082483">
      <xmlPr mapId="1" xpath="/TFI-IZD-POD/ISD-TFI-IZD-POD-E_1000979/P1082483" xmlDataType="decimal"/>
    </xmlCellPr>
  </singleXmlCell>
  <singleXmlCell id="445" r="J54" connectionId="0">
    <xmlCellPr id="1" uniqueName="P1076295">
      <xmlPr mapId="1" xpath="/TFI-IZD-POD/ISD-TFI-IZD-POD-E_1000979/P1076295" xmlDataType="decimal"/>
    </xmlCellPr>
  </singleXmlCell>
  <singleXmlCell id="446" r="K54" connectionId="0">
    <xmlCellPr id="1" uniqueName="P1082485">
      <xmlPr mapId="1" xpath="/TFI-IZD-POD/ISD-TFI-IZD-POD-E_1000979/P1082485" xmlDataType="decimal"/>
    </xmlCellPr>
  </singleXmlCell>
  <singleXmlCell id="447" r="H55" connectionId="0">
    <xmlCellPr id="1" uniqueName="P1076297">
      <xmlPr mapId="1" xpath="/TFI-IZD-POD/ISD-TFI-IZD-POD-E_1000979/P1076297" xmlDataType="decimal"/>
    </xmlCellPr>
  </singleXmlCell>
  <singleXmlCell id="448" r="I55" connectionId="0">
    <xmlCellPr id="1" uniqueName="P1082486">
      <xmlPr mapId="1" xpath="/TFI-IZD-POD/ISD-TFI-IZD-POD-E_1000979/P1082486" xmlDataType="decimal"/>
    </xmlCellPr>
  </singleXmlCell>
  <singleXmlCell id="449" r="J55" connectionId="0">
    <xmlCellPr id="1" uniqueName="P1076299">
      <xmlPr mapId="1" xpath="/TFI-IZD-POD/ISD-TFI-IZD-POD-E_1000979/P1076299" xmlDataType="decimal"/>
    </xmlCellPr>
  </singleXmlCell>
  <singleXmlCell id="450" r="K55" connectionId="0">
    <xmlCellPr id="1" uniqueName="P1082489">
      <xmlPr mapId="1" xpath="/TFI-IZD-POD/ISD-TFI-IZD-POD-E_1000979/P1082489" xmlDataType="decimal"/>
    </xmlCellPr>
  </singleXmlCell>
  <singleXmlCell id="451" r="H56" connectionId="0">
    <xmlCellPr id="1" uniqueName="P1076301">
      <xmlPr mapId="1" xpath="/TFI-IZD-POD/ISD-TFI-IZD-POD-E_1000979/P1076301" xmlDataType="decimal"/>
    </xmlCellPr>
  </singleXmlCell>
  <singleXmlCell id="452" r="I56" connectionId="0">
    <xmlCellPr id="1" uniqueName="P1082491">
      <xmlPr mapId="1" xpath="/TFI-IZD-POD/ISD-TFI-IZD-POD-E_1000979/P1082491" xmlDataType="decimal"/>
    </xmlCellPr>
  </singleXmlCell>
  <singleXmlCell id="453" r="J56" connectionId="0">
    <xmlCellPr id="1" uniqueName="P1076303">
      <xmlPr mapId="1" xpath="/TFI-IZD-POD/ISD-TFI-IZD-POD-E_1000979/P1076303" xmlDataType="decimal"/>
    </xmlCellPr>
  </singleXmlCell>
  <singleXmlCell id="454" r="K56" connectionId="0">
    <xmlCellPr id="1" uniqueName="P1082492">
      <xmlPr mapId="1" xpath="/TFI-IZD-POD/ISD-TFI-IZD-POD-E_1000979/P1082492" xmlDataType="decimal"/>
    </xmlCellPr>
  </singleXmlCell>
  <singleXmlCell id="455" r="H57" connectionId="0">
    <xmlCellPr id="1" uniqueName="P1076315">
      <xmlPr mapId="1" xpath="/TFI-IZD-POD/ISD-TFI-IZD-POD-E_1000979/P1076315" xmlDataType="decimal"/>
    </xmlCellPr>
  </singleXmlCell>
  <singleXmlCell id="456" r="I57" connectionId="0">
    <xmlCellPr id="1" uniqueName="P1082494">
      <xmlPr mapId="1" xpath="/TFI-IZD-POD/ISD-TFI-IZD-POD-E_1000979/P1082494" xmlDataType="decimal"/>
    </xmlCellPr>
  </singleXmlCell>
  <singleXmlCell id="457" r="J57" connectionId="0">
    <xmlCellPr id="1" uniqueName="P1076317">
      <xmlPr mapId="1" xpath="/TFI-IZD-POD/ISD-TFI-IZD-POD-E_1000979/P1076317" xmlDataType="decimal"/>
    </xmlCellPr>
  </singleXmlCell>
  <singleXmlCell id="458" r="K57" connectionId="0">
    <xmlCellPr id="1" uniqueName="P1082495">
      <xmlPr mapId="1" xpath="/TFI-IZD-POD/ISD-TFI-IZD-POD-E_1000979/P1082495" xmlDataType="decimal"/>
    </xmlCellPr>
  </singleXmlCell>
  <singleXmlCell id="459" r="H58" connectionId="0">
    <xmlCellPr id="1" uniqueName="P1076322">
      <xmlPr mapId="1" xpath="/TFI-IZD-POD/ISD-TFI-IZD-POD-E_1000979/P1076322" xmlDataType="decimal"/>
    </xmlCellPr>
  </singleXmlCell>
  <singleXmlCell id="460" r="I58" connectionId="0">
    <xmlCellPr id="1" uniqueName="P1082496">
      <xmlPr mapId="1" xpath="/TFI-IZD-POD/ISD-TFI-IZD-POD-E_1000979/P1082496" xmlDataType="decimal"/>
    </xmlCellPr>
  </singleXmlCell>
  <singleXmlCell id="461" r="J58" connectionId="0">
    <xmlCellPr id="1" uniqueName="P1076324">
      <xmlPr mapId="1" xpath="/TFI-IZD-POD/ISD-TFI-IZD-POD-E_1000979/P1076324" xmlDataType="decimal"/>
    </xmlCellPr>
  </singleXmlCell>
  <singleXmlCell id="462" r="K58" connectionId="0">
    <xmlCellPr id="1" uniqueName="P1082499">
      <xmlPr mapId="1" xpath="/TFI-IZD-POD/ISD-TFI-IZD-POD-E_1000979/P1082499" xmlDataType="decimal"/>
    </xmlCellPr>
  </singleXmlCell>
  <singleXmlCell id="463" r="H59" connectionId="0">
    <xmlCellPr id="1" uniqueName="P1076326">
      <xmlPr mapId="1" xpath="/TFI-IZD-POD/ISD-TFI-IZD-POD-E_1000979/P1076326" xmlDataType="decimal"/>
    </xmlCellPr>
  </singleXmlCell>
  <singleXmlCell id="464" r="I59" connectionId="0">
    <xmlCellPr id="1" uniqueName="P1082500">
      <xmlPr mapId="1" xpath="/TFI-IZD-POD/ISD-TFI-IZD-POD-E_1000979/P1082500" xmlDataType="decimal"/>
    </xmlCellPr>
  </singleXmlCell>
  <singleXmlCell id="465" r="J59" connectionId="0">
    <xmlCellPr id="1" uniqueName="P1076330">
      <xmlPr mapId="1" xpath="/TFI-IZD-POD/ISD-TFI-IZD-POD-E_1000979/P1076330" xmlDataType="decimal"/>
    </xmlCellPr>
  </singleXmlCell>
  <singleXmlCell id="466" r="K59" connectionId="0">
    <xmlCellPr id="1" uniqueName="P1082502">
      <xmlPr mapId="1" xpath="/TFI-IZD-POD/ISD-TFI-IZD-POD-E_1000979/P1082502" xmlDataType="decimal"/>
    </xmlCellPr>
  </singleXmlCell>
  <singleXmlCell id="467" r="H60" connectionId="0">
    <xmlCellPr id="1" uniqueName="P1076331">
      <xmlPr mapId="1" xpath="/TFI-IZD-POD/ISD-TFI-IZD-POD-E_1000979/P1076331" xmlDataType="decimal"/>
    </xmlCellPr>
  </singleXmlCell>
  <singleXmlCell id="468" r="I60" connectionId="0">
    <xmlCellPr id="1" uniqueName="P1082504">
      <xmlPr mapId="1" xpath="/TFI-IZD-POD/ISD-TFI-IZD-POD-E_1000979/P1082504" xmlDataType="decimal"/>
    </xmlCellPr>
  </singleXmlCell>
  <singleXmlCell id="469" r="J60" connectionId="0">
    <xmlCellPr id="1" uniqueName="P1076332">
      <xmlPr mapId="1" xpath="/TFI-IZD-POD/ISD-TFI-IZD-POD-E_1000979/P1076332" xmlDataType="decimal"/>
    </xmlCellPr>
  </singleXmlCell>
  <singleXmlCell id="470" r="K60" connectionId="0">
    <xmlCellPr id="1" uniqueName="P1082506">
      <xmlPr mapId="1" xpath="/TFI-IZD-POD/ISD-TFI-IZD-POD-E_1000979/P1082506" xmlDataType="decimal"/>
    </xmlCellPr>
  </singleXmlCell>
  <singleXmlCell id="471" r="H61" connectionId="0">
    <xmlCellPr id="1" uniqueName="P1076333">
      <xmlPr mapId="1" xpath="/TFI-IZD-POD/ISD-TFI-IZD-POD-E_1000979/P1076333" xmlDataType="decimal"/>
    </xmlCellPr>
  </singleXmlCell>
  <singleXmlCell id="472" r="I61" connectionId="0">
    <xmlCellPr id="1" uniqueName="P1082508">
      <xmlPr mapId="1" xpath="/TFI-IZD-POD/ISD-TFI-IZD-POD-E_1000979/P1082508" xmlDataType="decimal"/>
    </xmlCellPr>
  </singleXmlCell>
  <singleXmlCell id="473" r="J61" connectionId="0">
    <xmlCellPr id="1" uniqueName="P1076334">
      <xmlPr mapId="1" xpath="/TFI-IZD-POD/ISD-TFI-IZD-POD-E_1000979/P1076334" xmlDataType="decimal"/>
    </xmlCellPr>
  </singleXmlCell>
  <singleXmlCell id="474" r="K61" connectionId="0">
    <xmlCellPr id="1" uniqueName="P1082509">
      <xmlPr mapId="1" xpath="/TFI-IZD-POD/ISD-TFI-IZD-POD-E_1000979/P1082509" xmlDataType="decimal"/>
    </xmlCellPr>
  </singleXmlCell>
  <singleXmlCell id="475" r="H62" connectionId="0">
    <xmlCellPr id="1" uniqueName="P1076335">
      <xmlPr mapId="1" xpath="/TFI-IZD-POD/ISD-TFI-IZD-POD-E_1000979/P1076335" xmlDataType="decimal"/>
    </xmlCellPr>
  </singleXmlCell>
  <singleXmlCell id="476" r="I62" connectionId="0">
    <xmlCellPr id="1" uniqueName="P1082511">
      <xmlPr mapId="1" xpath="/TFI-IZD-POD/ISD-TFI-IZD-POD-E_1000979/P1082511" xmlDataType="decimal"/>
    </xmlCellPr>
  </singleXmlCell>
  <singleXmlCell id="477" r="J62" connectionId="0">
    <xmlCellPr id="1" uniqueName="P1076336">
      <xmlPr mapId="1" xpath="/TFI-IZD-POD/ISD-TFI-IZD-POD-E_1000979/P1076336" xmlDataType="decimal"/>
    </xmlCellPr>
  </singleXmlCell>
  <singleXmlCell id="478" r="K62" connectionId="0">
    <xmlCellPr id="1" uniqueName="P1082513">
      <xmlPr mapId="1" xpath="/TFI-IZD-POD/ISD-TFI-IZD-POD-E_1000979/P1082513" xmlDataType="decimal"/>
    </xmlCellPr>
  </singleXmlCell>
  <singleXmlCell id="479" r="H63" connectionId="0">
    <xmlCellPr id="1" uniqueName="P1076337">
      <xmlPr mapId="1" xpath="/TFI-IZD-POD/ISD-TFI-IZD-POD-E_1000979/P1076337" xmlDataType="decimal"/>
    </xmlCellPr>
  </singleXmlCell>
  <singleXmlCell id="480" r="I63" connectionId="0">
    <xmlCellPr id="1" uniqueName="P1082515">
      <xmlPr mapId="1" xpath="/TFI-IZD-POD/ISD-TFI-IZD-POD-E_1000979/P1082515" xmlDataType="decimal"/>
    </xmlCellPr>
  </singleXmlCell>
  <singleXmlCell id="481" r="J63" connectionId="0">
    <xmlCellPr id="1" uniqueName="P1076338">
      <xmlPr mapId="1" xpath="/TFI-IZD-POD/ISD-TFI-IZD-POD-E_1000979/P1076338" xmlDataType="decimal"/>
    </xmlCellPr>
  </singleXmlCell>
  <singleXmlCell id="482" r="K63" connectionId="0">
    <xmlCellPr id="1" uniqueName="P1082517">
      <xmlPr mapId="1" xpath="/TFI-IZD-POD/ISD-TFI-IZD-POD-E_1000979/P1082517" xmlDataType="decimal"/>
    </xmlCellPr>
  </singleXmlCell>
  <singleXmlCell id="483" r="H64" connectionId="0">
    <xmlCellPr id="1" uniqueName="P1076339">
      <xmlPr mapId="1" xpath="/TFI-IZD-POD/ISD-TFI-IZD-POD-E_1000979/P1076339" xmlDataType="decimal"/>
    </xmlCellPr>
  </singleXmlCell>
  <singleXmlCell id="484" r="I64" connectionId="0">
    <xmlCellPr id="1" uniqueName="P1082518">
      <xmlPr mapId="1" xpath="/TFI-IZD-POD/ISD-TFI-IZD-POD-E_1000979/P1082518" xmlDataType="decimal"/>
    </xmlCellPr>
  </singleXmlCell>
  <singleXmlCell id="485" r="J64" connectionId="0">
    <xmlCellPr id="1" uniqueName="P1076340">
      <xmlPr mapId="1" xpath="/TFI-IZD-POD/ISD-TFI-IZD-POD-E_1000979/P1076340" xmlDataType="decimal"/>
    </xmlCellPr>
  </singleXmlCell>
  <singleXmlCell id="486" r="K64" connectionId="0">
    <xmlCellPr id="1" uniqueName="P1082520">
      <xmlPr mapId="1" xpath="/TFI-IZD-POD/ISD-TFI-IZD-POD-E_1000979/P1082520" xmlDataType="decimal"/>
    </xmlCellPr>
  </singleXmlCell>
  <singleXmlCell id="487" r="H65" connectionId="0">
    <xmlCellPr id="1" uniqueName="P1076341">
      <xmlPr mapId="1" xpath="/TFI-IZD-POD/ISD-TFI-IZD-POD-E_1000979/P1076341" xmlDataType="decimal"/>
    </xmlCellPr>
  </singleXmlCell>
  <singleXmlCell id="488" r="I65" connectionId="0">
    <xmlCellPr id="1" uniqueName="P1082522">
      <xmlPr mapId="1" xpath="/TFI-IZD-POD/ISD-TFI-IZD-POD-E_1000979/P1082522" xmlDataType="decimal"/>
    </xmlCellPr>
  </singleXmlCell>
  <singleXmlCell id="489" r="J65" connectionId="0">
    <xmlCellPr id="1" uniqueName="P1076342">
      <xmlPr mapId="1" xpath="/TFI-IZD-POD/ISD-TFI-IZD-POD-E_1000979/P1076342" xmlDataType="decimal"/>
    </xmlCellPr>
  </singleXmlCell>
  <singleXmlCell id="490" r="K65" connectionId="0">
    <xmlCellPr id="1" uniqueName="P1082524">
      <xmlPr mapId="1" xpath="/TFI-IZD-POD/ISD-TFI-IZD-POD-E_1000979/P1082524" xmlDataType="decimal"/>
    </xmlCellPr>
  </singleXmlCell>
  <singleXmlCell id="491" r="H66" connectionId="0">
    <xmlCellPr id="1" uniqueName="P1076343">
      <xmlPr mapId="1" xpath="/TFI-IZD-POD/ISD-TFI-IZD-POD-E_1000979/P1076343" xmlDataType="decimal"/>
    </xmlCellPr>
  </singleXmlCell>
  <singleXmlCell id="492" r="I66" connectionId="0">
    <xmlCellPr id="1" uniqueName="P1082526">
      <xmlPr mapId="1" xpath="/TFI-IZD-POD/ISD-TFI-IZD-POD-E_1000979/P1082526" xmlDataType="decimal"/>
    </xmlCellPr>
  </singleXmlCell>
  <singleXmlCell id="493" r="J66" connectionId="0">
    <xmlCellPr id="1" uniqueName="P1076344">
      <xmlPr mapId="1" xpath="/TFI-IZD-POD/ISD-TFI-IZD-POD-E_1000979/P1076344" xmlDataType="decimal"/>
    </xmlCellPr>
  </singleXmlCell>
  <singleXmlCell id="494" r="K66" connectionId="0">
    <xmlCellPr id="1" uniqueName="P1082531">
      <xmlPr mapId="1" xpath="/TFI-IZD-POD/ISD-TFI-IZD-POD-E_1000979/P1082531" xmlDataType="decimal"/>
    </xmlCellPr>
  </singleXmlCell>
  <singleXmlCell id="495" r="H67" connectionId="0">
    <xmlCellPr id="1" uniqueName="P1076345">
      <xmlPr mapId="1" xpath="/TFI-IZD-POD/ISD-TFI-IZD-POD-E_1000979/P1076345" xmlDataType="decimal"/>
    </xmlCellPr>
  </singleXmlCell>
  <singleXmlCell id="496" r="I67" connectionId="0">
    <xmlCellPr id="1" uniqueName="P1082534">
      <xmlPr mapId="1" xpath="/TFI-IZD-POD/ISD-TFI-IZD-POD-E_1000979/P1082534" xmlDataType="decimal"/>
    </xmlCellPr>
  </singleXmlCell>
  <singleXmlCell id="497" r="J67" connectionId="0">
    <xmlCellPr id="1" uniqueName="P1076346">
      <xmlPr mapId="1" xpath="/TFI-IZD-POD/ISD-TFI-IZD-POD-E_1000979/P1076346" xmlDataType="decimal"/>
    </xmlCellPr>
  </singleXmlCell>
  <singleXmlCell id="498" r="K67" connectionId="0">
    <xmlCellPr id="1" uniqueName="P1082535">
      <xmlPr mapId="1" xpath="/TFI-IZD-POD/ISD-TFI-IZD-POD-E_1000979/P1082535" xmlDataType="decimal"/>
    </xmlCellPr>
  </singleXmlCell>
  <singleXmlCell id="499" r="H68" connectionId="0">
    <xmlCellPr id="1" uniqueName="P1076347">
      <xmlPr mapId="1" xpath="/TFI-IZD-POD/ISD-TFI-IZD-POD-E_1000979/P1076347" xmlDataType="decimal"/>
    </xmlCellPr>
  </singleXmlCell>
  <singleXmlCell id="500" r="I68" connectionId="0">
    <xmlCellPr id="1" uniqueName="P1082536">
      <xmlPr mapId="1" xpath="/TFI-IZD-POD/ISD-TFI-IZD-POD-E_1000979/P1082536" xmlDataType="decimal"/>
    </xmlCellPr>
  </singleXmlCell>
  <singleXmlCell id="501" r="J68" connectionId="0">
    <xmlCellPr id="1" uniqueName="P1076348">
      <xmlPr mapId="1" xpath="/TFI-IZD-POD/ISD-TFI-IZD-POD-E_1000979/P1076348" xmlDataType="decimal"/>
    </xmlCellPr>
  </singleXmlCell>
  <singleXmlCell id="502" r="K68" connectionId="0">
    <xmlCellPr id="1" uniqueName="P1082537">
      <xmlPr mapId="1" xpath="/TFI-IZD-POD/ISD-TFI-IZD-POD-E_1000979/P1082537" xmlDataType="decimal"/>
    </xmlCellPr>
  </singleXmlCell>
  <singleXmlCell id="503" r="H70" connectionId="0">
    <xmlCellPr id="1" uniqueName="P1076349">
      <xmlPr mapId="1" xpath="/TFI-IZD-POD/ISD-TFI-IZD-POD-E_1000979/P1076349" xmlDataType="decimal"/>
    </xmlCellPr>
  </singleXmlCell>
  <singleXmlCell id="504" r="I70" connectionId="0">
    <xmlCellPr id="1" uniqueName="P1082538">
      <xmlPr mapId="1" xpath="/TFI-IZD-POD/ISD-TFI-IZD-POD-E_1000979/P1082538" xmlDataType="decimal"/>
    </xmlCellPr>
  </singleXmlCell>
  <singleXmlCell id="505" r="J70" connectionId="0">
    <xmlCellPr id="1" uniqueName="P1076350">
      <xmlPr mapId="1" xpath="/TFI-IZD-POD/ISD-TFI-IZD-POD-E_1000979/P1076350" xmlDataType="decimal"/>
    </xmlCellPr>
  </singleXmlCell>
  <singleXmlCell id="506" r="K70" connectionId="0">
    <xmlCellPr id="1" uniqueName="P1082539">
      <xmlPr mapId="1" xpath="/TFI-IZD-POD/ISD-TFI-IZD-POD-E_1000979/P1082539" xmlDataType="decimal"/>
    </xmlCellPr>
  </singleXmlCell>
  <singleXmlCell id="507" r="H71" connectionId="0">
    <xmlCellPr id="1" uniqueName="P1076351">
      <xmlPr mapId="1" xpath="/TFI-IZD-POD/ISD-TFI-IZD-POD-E_1000979/P1076351" xmlDataType="decimal"/>
    </xmlCellPr>
  </singleXmlCell>
  <singleXmlCell id="508" r="I71" connectionId="0">
    <xmlCellPr id="1" uniqueName="P1082540">
      <xmlPr mapId="1" xpath="/TFI-IZD-POD/ISD-TFI-IZD-POD-E_1000979/P1082540" xmlDataType="decimal"/>
    </xmlCellPr>
  </singleXmlCell>
  <singleXmlCell id="509" r="J71" connectionId="0">
    <xmlCellPr id="1" uniqueName="P1076352">
      <xmlPr mapId="1" xpath="/TFI-IZD-POD/ISD-TFI-IZD-POD-E_1000979/P1076352" xmlDataType="decimal"/>
    </xmlCellPr>
  </singleXmlCell>
  <singleXmlCell id="510" r="K71" connectionId="0">
    <xmlCellPr id="1" uniqueName="P1082541">
      <xmlPr mapId="1" xpath="/TFI-IZD-POD/ISD-TFI-IZD-POD-E_1000979/P1082541" xmlDataType="decimal"/>
    </xmlCellPr>
  </singleXmlCell>
  <singleXmlCell id="511" r="H72" connectionId="0">
    <xmlCellPr id="1" uniqueName="P1076353">
      <xmlPr mapId="1" xpath="/TFI-IZD-POD/ISD-TFI-IZD-POD-E_1000979/P1076353" xmlDataType="decimal"/>
    </xmlCellPr>
  </singleXmlCell>
  <singleXmlCell id="512" r="I72" connectionId="0">
    <xmlCellPr id="1" uniqueName="P1082542">
      <xmlPr mapId="1" xpath="/TFI-IZD-POD/ISD-TFI-IZD-POD-E_1000979/P1082542" xmlDataType="decimal"/>
    </xmlCellPr>
  </singleXmlCell>
  <singleXmlCell id="513" r="J72" connectionId="0">
    <xmlCellPr id="1" uniqueName="P1076354">
      <xmlPr mapId="1" xpath="/TFI-IZD-POD/ISD-TFI-IZD-POD-E_1000979/P1076354" xmlDataType="decimal"/>
    </xmlCellPr>
  </singleXmlCell>
  <singleXmlCell id="514" r="K72" connectionId="0">
    <xmlCellPr id="1" uniqueName="P1082543">
      <xmlPr mapId="1" xpath="/TFI-IZD-POD/ISD-TFI-IZD-POD-E_1000979/P1082543" xmlDataType="decimal"/>
    </xmlCellPr>
  </singleXmlCell>
  <singleXmlCell id="515" r="H73" connectionId="0">
    <xmlCellPr id="1" uniqueName="P1076355">
      <xmlPr mapId="1" xpath="/TFI-IZD-POD/ISD-TFI-IZD-POD-E_1000979/P1076355" xmlDataType="decimal"/>
    </xmlCellPr>
  </singleXmlCell>
  <singleXmlCell id="516" r="I73" connectionId="0">
    <xmlCellPr id="1" uniqueName="P1082544">
      <xmlPr mapId="1" xpath="/TFI-IZD-POD/ISD-TFI-IZD-POD-E_1000979/P1082544" xmlDataType="decimal"/>
    </xmlCellPr>
  </singleXmlCell>
  <singleXmlCell id="517" r="J73" connectionId="0">
    <xmlCellPr id="1" uniqueName="P1076356">
      <xmlPr mapId="1" xpath="/TFI-IZD-POD/ISD-TFI-IZD-POD-E_1000979/P1076356" xmlDataType="decimal"/>
    </xmlCellPr>
  </singleXmlCell>
  <singleXmlCell id="518" r="K73" connectionId="0">
    <xmlCellPr id="1" uniqueName="P1082545">
      <xmlPr mapId="1" xpath="/TFI-IZD-POD/ISD-TFI-IZD-POD-E_1000979/P1082545" xmlDataType="decimal"/>
    </xmlCellPr>
  </singleXmlCell>
  <singleXmlCell id="519" r="H74" connectionId="0">
    <xmlCellPr id="1" uniqueName="P1076357">
      <xmlPr mapId="1" xpath="/TFI-IZD-POD/ISD-TFI-IZD-POD-E_1000979/P1076357" xmlDataType="decimal"/>
    </xmlCellPr>
  </singleXmlCell>
  <singleXmlCell id="520" r="I74" connectionId="0">
    <xmlCellPr id="1" uniqueName="P1082546">
      <xmlPr mapId="1" xpath="/TFI-IZD-POD/ISD-TFI-IZD-POD-E_1000979/P1082546" xmlDataType="decimal"/>
    </xmlCellPr>
  </singleXmlCell>
  <singleXmlCell id="521" r="J74" connectionId="0">
    <xmlCellPr id="1" uniqueName="P1076358">
      <xmlPr mapId="1" xpath="/TFI-IZD-POD/ISD-TFI-IZD-POD-E_1000979/P1076358" xmlDataType="decimal"/>
    </xmlCellPr>
  </singleXmlCell>
  <singleXmlCell id="522" r="K74" connectionId="0">
    <xmlCellPr id="1" uniqueName="P1082547">
      <xmlPr mapId="1" xpath="/TFI-IZD-POD/ISD-TFI-IZD-POD-E_1000979/P1082547" xmlDataType="decimal"/>
    </xmlCellPr>
  </singleXmlCell>
  <singleXmlCell id="523" r="H75" connectionId="0">
    <xmlCellPr id="1" uniqueName="P1076359">
      <xmlPr mapId="1" xpath="/TFI-IZD-POD/ISD-TFI-IZD-POD-E_1000979/P1076359" xmlDataType="decimal"/>
    </xmlCellPr>
  </singleXmlCell>
  <singleXmlCell id="524" r="I75" connectionId="0">
    <xmlCellPr id="1" uniqueName="P1082548">
      <xmlPr mapId="1" xpath="/TFI-IZD-POD/ISD-TFI-IZD-POD-E_1000979/P1082548" xmlDataType="decimal"/>
    </xmlCellPr>
  </singleXmlCell>
  <singleXmlCell id="525" r="J75" connectionId="0">
    <xmlCellPr id="1" uniqueName="P1076360">
      <xmlPr mapId="1" xpath="/TFI-IZD-POD/ISD-TFI-IZD-POD-E_1000979/P1076360" xmlDataType="decimal"/>
    </xmlCellPr>
  </singleXmlCell>
  <singleXmlCell id="526" r="K75" connectionId="0">
    <xmlCellPr id="1" uniqueName="P1082549">
      <xmlPr mapId="1" xpath="/TFI-IZD-POD/ISD-TFI-IZD-POD-E_1000979/P1082549" xmlDataType="decimal"/>
    </xmlCellPr>
  </singleXmlCell>
  <singleXmlCell id="527" r="H77" connectionId="0">
    <xmlCellPr id="1" uniqueName="P1076361">
      <xmlPr mapId="1" xpath="/TFI-IZD-POD/ISD-TFI-IZD-POD-E_1000979/P1076361" xmlDataType="decimal"/>
    </xmlCellPr>
  </singleXmlCell>
  <singleXmlCell id="528" r="I77" connectionId="0">
    <xmlCellPr id="1" uniqueName="P1082551">
      <xmlPr mapId="1" xpath="/TFI-IZD-POD/ISD-TFI-IZD-POD-E_1000979/P1082551" xmlDataType="decimal"/>
    </xmlCellPr>
  </singleXmlCell>
  <singleXmlCell id="529" r="J77" connectionId="0">
    <xmlCellPr id="1" uniqueName="P1076362">
      <xmlPr mapId="1" xpath="/TFI-IZD-POD/ISD-TFI-IZD-POD-E_1000979/P1076362" xmlDataType="decimal"/>
    </xmlCellPr>
  </singleXmlCell>
  <singleXmlCell id="530" r="K77" connectionId="0">
    <xmlCellPr id="1" uniqueName="P1082553">
      <xmlPr mapId="1" xpath="/TFI-IZD-POD/ISD-TFI-IZD-POD-E_1000979/P1082553" xmlDataType="decimal"/>
    </xmlCellPr>
  </singleXmlCell>
  <singleXmlCell id="531" r="H78" connectionId="0">
    <xmlCellPr id="1" uniqueName="P1076363">
      <xmlPr mapId="1" xpath="/TFI-IZD-POD/ISD-TFI-IZD-POD-E_1000979/P1076363" xmlDataType="decimal"/>
    </xmlCellPr>
  </singleXmlCell>
  <singleXmlCell id="532" r="I78" connectionId="0">
    <xmlCellPr id="1" uniqueName="P1082555">
      <xmlPr mapId="1" xpath="/TFI-IZD-POD/ISD-TFI-IZD-POD-E_1000979/P1082555" xmlDataType="decimal"/>
    </xmlCellPr>
  </singleXmlCell>
  <singleXmlCell id="533" r="J78" connectionId="0">
    <xmlCellPr id="1" uniqueName="P1076364">
      <xmlPr mapId="1" xpath="/TFI-IZD-POD/ISD-TFI-IZD-POD-E_1000979/P1076364" xmlDataType="decimal"/>
    </xmlCellPr>
  </singleXmlCell>
  <singleXmlCell id="534" r="K78" connectionId="0">
    <xmlCellPr id="1" uniqueName="P1082556">
      <xmlPr mapId="1" xpath="/TFI-IZD-POD/ISD-TFI-IZD-POD-E_1000979/P1082556" xmlDataType="decimal"/>
    </xmlCellPr>
  </singleXmlCell>
  <singleXmlCell id="535" r="H79" connectionId="0">
    <xmlCellPr id="1" uniqueName="P1076365">
      <xmlPr mapId="1" xpath="/TFI-IZD-POD/ISD-TFI-IZD-POD-E_1000979/P1076365" xmlDataType="decimal"/>
    </xmlCellPr>
  </singleXmlCell>
  <singleXmlCell id="536" r="I79" connectionId="0">
    <xmlCellPr id="1" uniqueName="P1082557">
      <xmlPr mapId="1" xpath="/TFI-IZD-POD/ISD-TFI-IZD-POD-E_1000979/P1082557" xmlDataType="decimal"/>
    </xmlCellPr>
  </singleXmlCell>
  <singleXmlCell id="537" r="J79" connectionId="0">
    <xmlCellPr id="1" uniqueName="P1076366">
      <xmlPr mapId="1" xpath="/TFI-IZD-POD/ISD-TFI-IZD-POD-E_1000979/P1076366" xmlDataType="decimal"/>
    </xmlCellPr>
  </singleXmlCell>
  <singleXmlCell id="538" r="K79" connectionId="0">
    <xmlCellPr id="1" uniqueName="P1082559">
      <xmlPr mapId="1" xpath="/TFI-IZD-POD/ISD-TFI-IZD-POD-E_1000979/P1082559" xmlDataType="decimal"/>
    </xmlCellPr>
  </singleXmlCell>
  <singleXmlCell id="539" r="H80" connectionId="0">
    <xmlCellPr id="1" uniqueName="P1076367">
      <xmlPr mapId="1" xpath="/TFI-IZD-POD/ISD-TFI-IZD-POD-E_1000979/P1076367" xmlDataType="decimal"/>
    </xmlCellPr>
  </singleXmlCell>
  <singleXmlCell id="540" r="I80" connectionId="0">
    <xmlCellPr id="1" uniqueName="P1082560">
      <xmlPr mapId="1" xpath="/TFI-IZD-POD/ISD-TFI-IZD-POD-E_1000979/P1082560" xmlDataType="decimal"/>
    </xmlCellPr>
  </singleXmlCell>
  <singleXmlCell id="541" r="J80" connectionId="0">
    <xmlCellPr id="1" uniqueName="P1076368">
      <xmlPr mapId="1" xpath="/TFI-IZD-POD/ISD-TFI-IZD-POD-E_1000979/P1076368" xmlDataType="decimal"/>
    </xmlCellPr>
  </singleXmlCell>
  <singleXmlCell id="542" r="K80" connectionId="0">
    <xmlCellPr id="1" uniqueName="P1082561">
      <xmlPr mapId="1" xpath="/TFI-IZD-POD/ISD-TFI-IZD-POD-E_1000979/P1082561" xmlDataType="decimal"/>
    </xmlCellPr>
  </singleXmlCell>
  <singleXmlCell id="543" r="H81" connectionId="0">
    <xmlCellPr id="1" uniqueName="P1076369">
      <xmlPr mapId="1" xpath="/TFI-IZD-POD/ISD-TFI-IZD-POD-E_1000979/P1076369" xmlDataType="decimal"/>
    </xmlCellPr>
  </singleXmlCell>
  <singleXmlCell id="544" r="I81" connectionId="0">
    <xmlCellPr id="1" uniqueName="P1082563">
      <xmlPr mapId="1" xpath="/TFI-IZD-POD/ISD-TFI-IZD-POD-E_1000979/P1082563" xmlDataType="decimal"/>
    </xmlCellPr>
  </singleXmlCell>
  <singleXmlCell id="545" r="J81" connectionId="0">
    <xmlCellPr id="1" uniqueName="P1076370">
      <xmlPr mapId="1" xpath="/TFI-IZD-POD/ISD-TFI-IZD-POD-E_1000979/P1076370" xmlDataType="decimal"/>
    </xmlCellPr>
  </singleXmlCell>
  <singleXmlCell id="546" r="K81" connectionId="0">
    <xmlCellPr id="1" uniqueName="P1082565">
      <xmlPr mapId="1" xpath="/TFI-IZD-POD/ISD-TFI-IZD-POD-E_1000979/P1082565" xmlDataType="decimal"/>
    </xmlCellPr>
  </singleXmlCell>
  <singleXmlCell id="547" r="H82" connectionId="0">
    <xmlCellPr id="1" uniqueName="P1076371">
      <xmlPr mapId="1" xpath="/TFI-IZD-POD/ISD-TFI-IZD-POD-E_1000979/P1076371" xmlDataType="decimal"/>
    </xmlCellPr>
  </singleXmlCell>
  <singleXmlCell id="548" r="I82" connectionId="0">
    <xmlCellPr id="1" uniqueName="P1082567">
      <xmlPr mapId="1" xpath="/TFI-IZD-POD/ISD-TFI-IZD-POD-E_1000979/P1082567" xmlDataType="decimal"/>
    </xmlCellPr>
  </singleXmlCell>
  <singleXmlCell id="549" r="J82" connectionId="0">
    <xmlCellPr id="1" uniqueName="P1076372">
      <xmlPr mapId="1" xpath="/TFI-IZD-POD/ISD-TFI-IZD-POD-E_1000979/P1076372" xmlDataType="decimal"/>
    </xmlCellPr>
  </singleXmlCell>
  <singleXmlCell id="550" r="K82" connectionId="0">
    <xmlCellPr id="1" uniqueName="P1082569">
      <xmlPr mapId="1" xpath="/TFI-IZD-POD/ISD-TFI-IZD-POD-E_1000979/P1082569" xmlDataType="decimal"/>
    </xmlCellPr>
  </singleXmlCell>
  <singleXmlCell id="551" r="H83" connectionId="0">
    <xmlCellPr id="1" uniqueName="P1076373">
      <xmlPr mapId="1" xpath="/TFI-IZD-POD/ISD-TFI-IZD-POD-E_1000979/P1076373" xmlDataType="decimal"/>
    </xmlCellPr>
  </singleXmlCell>
  <singleXmlCell id="552" r="I83" connectionId="0">
    <xmlCellPr id="1" uniqueName="P1082571">
      <xmlPr mapId="1" xpath="/TFI-IZD-POD/ISD-TFI-IZD-POD-E_1000979/P1082571" xmlDataType="decimal"/>
    </xmlCellPr>
  </singleXmlCell>
  <singleXmlCell id="553" r="J83" connectionId="0">
    <xmlCellPr id="1" uniqueName="P1076374">
      <xmlPr mapId="1" xpath="/TFI-IZD-POD/ISD-TFI-IZD-POD-E_1000979/P1076374" xmlDataType="decimal"/>
    </xmlCellPr>
  </singleXmlCell>
  <singleXmlCell id="554" r="K83" connectionId="0">
    <xmlCellPr id="1" uniqueName="P1082572">
      <xmlPr mapId="1" xpath="/TFI-IZD-POD/ISD-TFI-IZD-POD-E_1000979/P1082572" xmlDataType="decimal"/>
    </xmlCellPr>
  </singleXmlCell>
  <singleXmlCell id="559" r="H85" connectionId="0">
    <xmlCellPr id="1" uniqueName="P1076375">
      <xmlPr mapId="1" xpath="/TFI-IZD-POD/ISD-TFI-IZD-POD-E_1000979/P1076375" xmlDataType="decimal"/>
    </xmlCellPr>
  </singleXmlCell>
  <singleXmlCell id="560" r="I85" connectionId="0">
    <xmlCellPr id="1" uniqueName="P1082574">
      <xmlPr mapId="1" xpath="/TFI-IZD-POD/ISD-TFI-IZD-POD-E_1000979/P1082574" xmlDataType="decimal"/>
    </xmlCellPr>
  </singleXmlCell>
  <singleXmlCell id="561" r="J85" connectionId="0">
    <xmlCellPr id="1" uniqueName="P1076376">
      <xmlPr mapId="1" xpath="/TFI-IZD-POD/ISD-TFI-IZD-POD-E_1000979/P1076376" xmlDataType="decimal"/>
    </xmlCellPr>
  </singleXmlCell>
  <singleXmlCell id="562" r="K85" connectionId="0">
    <xmlCellPr id="1" uniqueName="P1082575">
      <xmlPr mapId="1" xpath="/TFI-IZD-POD/ISD-TFI-IZD-POD-E_1000979/P1082575" xmlDataType="decimal"/>
    </xmlCellPr>
  </singleXmlCell>
  <singleXmlCell id="563" r="H86" connectionId="0">
    <xmlCellPr id="1" uniqueName="P1076377">
      <xmlPr mapId="1" xpath="/TFI-IZD-POD/ISD-TFI-IZD-POD-E_1000979/P1076377" xmlDataType="decimal"/>
    </xmlCellPr>
  </singleXmlCell>
  <singleXmlCell id="564" r="I86" connectionId="0">
    <xmlCellPr id="1" uniqueName="P1082577">
      <xmlPr mapId="1" xpath="/TFI-IZD-POD/ISD-TFI-IZD-POD-E_1000979/P1082577" xmlDataType="decimal"/>
    </xmlCellPr>
  </singleXmlCell>
  <singleXmlCell id="565" r="J86" connectionId="0">
    <xmlCellPr id="1" uniqueName="P1076378">
      <xmlPr mapId="1" xpath="/TFI-IZD-POD/ISD-TFI-IZD-POD-E_1000979/P1076378" xmlDataType="decimal"/>
    </xmlCellPr>
  </singleXmlCell>
  <singleXmlCell id="566" r="K86" connectionId="0">
    <xmlCellPr id="1" uniqueName="P1082579">
      <xmlPr mapId="1" xpath="/TFI-IZD-POD/ISD-TFI-IZD-POD-E_1000979/P1082579" xmlDataType="decimal"/>
    </xmlCellPr>
  </singleXmlCell>
  <singleXmlCell id="567" r="H87" connectionId="0">
    <xmlCellPr id="1" uniqueName="P1076379">
      <xmlPr mapId="1" xpath="/TFI-IZD-POD/ISD-TFI-IZD-POD-E_1000979/P1076379" xmlDataType="decimal"/>
    </xmlCellPr>
  </singleXmlCell>
  <singleXmlCell id="568" r="I87" connectionId="0">
    <xmlCellPr id="1" uniqueName="P1082581">
      <xmlPr mapId="1" xpath="/TFI-IZD-POD/ISD-TFI-IZD-POD-E_1000979/P1082581" xmlDataType="decimal"/>
    </xmlCellPr>
  </singleXmlCell>
  <singleXmlCell id="569" r="J87" connectionId="0">
    <xmlCellPr id="1" uniqueName="P1076380">
      <xmlPr mapId="1" xpath="/TFI-IZD-POD/ISD-TFI-IZD-POD-E_1000979/P1076380" xmlDataType="decimal"/>
    </xmlCellPr>
  </singleXmlCell>
  <singleXmlCell id="570" r="K87" connectionId="0">
    <xmlCellPr id="1" uniqueName="P1082583">
      <xmlPr mapId="1" xpath="/TFI-IZD-POD/ISD-TFI-IZD-POD-E_1000979/P1082583" xmlDataType="decimal"/>
    </xmlCellPr>
  </singleXmlCell>
  <singleXmlCell id="571" r="H89" connectionId="0">
    <xmlCellPr id="1" uniqueName="P1076381">
      <xmlPr mapId="1" xpath="/TFI-IZD-POD/ISD-TFI-IZD-POD-E_1000979/P1076381" xmlDataType="decimal"/>
    </xmlCellPr>
  </singleXmlCell>
  <singleXmlCell id="572" r="I89" connectionId="0">
    <xmlCellPr id="1" uniqueName="P1082585">
      <xmlPr mapId="1" xpath="/TFI-IZD-POD/ISD-TFI-IZD-POD-E_1000979/P1082585" xmlDataType="decimal"/>
    </xmlCellPr>
  </singleXmlCell>
  <singleXmlCell id="573" r="J89" connectionId="0">
    <xmlCellPr id="1" uniqueName="P1076382">
      <xmlPr mapId="1" xpath="/TFI-IZD-POD/ISD-TFI-IZD-POD-E_1000979/P1076382" xmlDataType="decimal"/>
    </xmlCellPr>
  </singleXmlCell>
  <singleXmlCell id="574" r="K89" connectionId="0">
    <xmlCellPr id="1" uniqueName="P1082586">
      <xmlPr mapId="1" xpath="/TFI-IZD-POD/ISD-TFI-IZD-POD-E_1000979/P1082586" xmlDataType="decimal"/>
    </xmlCellPr>
  </singleXmlCell>
  <singleXmlCell id="575" r="H90" connectionId="0">
    <xmlCellPr id="1" uniqueName="P1076383">
      <xmlPr mapId="1" xpath="/TFI-IZD-POD/ISD-TFI-IZD-POD-E_1000979/P1076383" xmlDataType="decimal"/>
    </xmlCellPr>
  </singleXmlCell>
  <singleXmlCell id="576" r="I90" connectionId="0">
    <xmlCellPr id="1" uniqueName="P1082587">
      <xmlPr mapId="1" xpath="/TFI-IZD-POD/ISD-TFI-IZD-POD-E_1000979/P1082587" xmlDataType="decimal"/>
    </xmlCellPr>
  </singleXmlCell>
  <singleXmlCell id="577" r="J90" connectionId="0">
    <xmlCellPr id="1" uniqueName="P1076384">
      <xmlPr mapId="1" xpath="/TFI-IZD-POD/ISD-TFI-IZD-POD-E_1000979/P1076384" xmlDataType="decimal"/>
    </xmlCellPr>
  </singleXmlCell>
  <singleXmlCell id="578" r="K90" connectionId="0">
    <xmlCellPr id="1" uniqueName="P1082588">
      <xmlPr mapId="1" xpath="/TFI-IZD-POD/ISD-TFI-IZD-POD-E_1000979/P1082588" xmlDataType="decimal"/>
    </xmlCellPr>
  </singleXmlCell>
  <singleXmlCell id="579" r="H91" connectionId="0">
    <xmlCellPr id="1" uniqueName="P1123798">
      <xmlPr mapId="1" xpath="/TFI-IZD-POD/ISD-TFI-IZD-POD-E_1000979/P1123798" xmlDataType="decimal"/>
    </xmlCellPr>
  </singleXmlCell>
  <singleXmlCell id="580" r="I91" connectionId="0">
    <xmlCellPr id="1" uniqueName="P1123799">
      <xmlPr mapId="1" xpath="/TFI-IZD-POD/ISD-TFI-IZD-POD-E_1000979/P1123799" xmlDataType="decimal"/>
    </xmlCellPr>
  </singleXmlCell>
  <singleXmlCell id="581" r="J91" connectionId="0">
    <xmlCellPr id="1" uniqueName="P1123800">
      <xmlPr mapId="1" xpath="/TFI-IZD-POD/ISD-TFI-IZD-POD-E_1000979/P1123800" xmlDataType="decimal"/>
    </xmlCellPr>
  </singleXmlCell>
  <singleXmlCell id="582" r="K91" connectionId="0">
    <xmlCellPr id="1" uniqueName="P1123801">
      <xmlPr mapId="1" xpath="/TFI-IZD-POD/ISD-TFI-IZD-POD-E_1000979/P1123801" xmlDataType="decimal"/>
    </xmlCellPr>
  </singleXmlCell>
  <singleXmlCell id="583" r="H92" connectionId="0">
    <xmlCellPr id="1" uniqueName="P1076387">
      <xmlPr mapId="1" xpath="/TFI-IZD-POD/ISD-TFI-IZD-POD-E_1000979/P1076387" xmlDataType="decimal"/>
    </xmlCellPr>
  </singleXmlCell>
  <singleXmlCell id="584" r="I92" connectionId="0">
    <xmlCellPr id="1" uniqueName="P1082591">
      <xmlPr mapId="1" xpath="/TFI-IZD-POD/ISD-TFI-IZD-POD-E_1000979/P1082591" xmlDataType="decimal"/>
    </xmlCellPr>
  </singleXmlCell>
  <singleXmlCell id="585" r="J92" connectionId="0">
    <xmlCellPr id="1" uniqueName="P1076388">
      <xmlPr mapId="1" xpath="/TFI-IZD-POD/ISD-TFI-IZD-POD-E_1000979/P1076388" xmlDataType="decimal"/>
    </xmlCellPr>
  </singleXmlCell>
  <singleXmlCell id="586" r="K92" connectionId="0">
    <xmlCellPr id="1" uniqueName="P1082592">
      <xmlPr mapId="1" xpath="/TFI-IZD-POD/ISD-TFI-IZD-POD-E_1000979/P1082592" xmlDataType="decimal"/>
    </xmlCellPr>
  </singleXmlCell>
  <singleXmlCell id="587" r="H93" connectionId="0">
    <xmlCellPr id="1" uniqueName="P1123802">
      <xmlPr mapId="1" xpath="/TFI-IZD-POD/ISD-TFI-IZD-POD-E_1000979/P1123802" xmlDataType="decimal"/>
    </xmlCellPr>
  </singleXmlCell>
  <singleXmlCell id="588" r="I93" connectionId="0">
    <xmlCellPr id="1" uniqueName="P1123803">
      <xmlPr mapId="1" xpath="/TFI-IZD-POD/ISD-TFI-IZD-POD-E_1000979/P1123803" xmlDataType="decimal"/>
    </xmlCellPr>
  </singleXmlCell>
  <singleXmlCell id="589" r="J93" connectionId="0">
    <xmlCellPr id="1" uniqueName="P1123804">
      <xmlPr mapId="1" xpath="/TFI-IZD-POD/ISD-TFI-IZD-POD-E_1000979/P1123804" xmlDataType="decimal"/>
    </xmlCellPr>
  </singleXmlCell>
  <singleXmlCell id="590" r="K93" connectionId="0">
    <xmlCellPr id="1" uniqueName="P1123805">
      <xmlPr mapId="1" xpath="/TFI-IZD-POD/ISD-TFI-IZD-POD-E_1000979/P1123805" xmlDataType="decimal"/>
    </xmlCellPr>
  </singleXmlCell>
  <singleXmlCell id="591" r="H94" connectionId="0">
    <xmlCellPr id="1" uniqueName="P1123806">
      <xmlPr mapId="1" xpath="/TFI-IZD-POD/ISD-TFI-IZD-POD-E_1000979/P1123806" xmlDataType="decimal"/>
    </xmlCellPr>
  </singleXmlCell>
  <singleXmlCell id="592" r="I94" connectionId="0">
    <xmlCellPr id="1" uniqueName="P1123807">
      <xmlPr mapId="1" xpath="/TFI-IZD-POD/ISD-TFI-IZD-POD-E_1000979/P1123807" xmlDataType="decimal"/>
    </xmlCellPr>
  </singleXmlCell>
  <singleXmlCell id="593" r="J94" connectionId="0">
    <xmlCellPr id="1" uniqueName="P1123808">
      <xmlPr mapId="1" xpath="/TFI-IZD-POD/ISD-TFI-IZD-POD-E_1000979/P1123808" xmlDataType="decimal"/>
    </xmlCellPr>
  </singleXmlCell>
  <singleXmlCell id="594" r="K94" connectionId="0">
    <xmlCellPr id="1" uniqueName="P1123809">
      <xmlPr mapId="1" xpath="/TFI-IZD-POD/ISD-TFI-IZD-POD-E_1000979/P1123809" xmlDataType="decimal"/>
    </xmlCellPr>
  </singleXmlCell>
  <singleXmlCell id="595" r="H95" connectionId="0">
    <xmlCellPr id="1" uniqueName="P1123810">
      <xmlPr mapId="1" xpath="/TFI-IZD-POD/ISD-TFI-IZD-POD-E_1000979/P1123810" xmlDataType="decimal"/>
    </xmlCellPr>
  </singleXmlCell>
  <singleXmlCell id="596" r="I95" connectionId="0">
    <xmlCellPr id="1" uniqueName="P1123811">
      <xmlPr mapId="1" xpath="/TFI-IZD-POD/ISD-TFI-IZD-POD-E_1000979/P1123811" xmlDataType="decimal"/>
    </xmlCellPr>
  </singleXmlCell>
  <singleXmlCell id="597" r="J95" connectionId="0">
    <xmlCellPr id="1" uniqueName="P1123812">
      <xmlPr mapId="1" xpath="/TFI-IZD-POD/ISD-TFI-IZD-POD-E_1000979/P1123812" xmlDataType="decimal"/>
    </xmlCellPr>
  </singleXmlCell>
  <singleXmlCell id="598" r="K95" connectionId="0">
    <xmlCellPr id="1" uniqueName="P1123813">
      <xmlPr mapId="1" xpath="/TFI-IZD-POD/ISD-TFI-IZD-POD-E_1000979/P1123813" xmlDataType="decimal"/>
    </xmlCellPr>
  </singleXmlCell>
  <singleXmlCell id="599" r="H96" connectionId="0">
    <xmlCellPr id="1" uniqueName="P1123814">
      <xmlPr mapId="1" xpath="/TFI-IZD-POD/ISD-TFI-IZD-POD-E_1000979/P1123814" xmlDataType="decimal"/>
    </xmlCellPr>
  </singleXmlCell>
  <singleXmlCell id="600" r="I96" connectionId="0">
    <xmlCellPr id="1" uniqueName="P1123815">
      <xmlPr mapId="1" xpath="/TFI-IZD-POD/ISD-TFI-IZD-POD-E_1000979/P1123815" xmlDataType="decimal"/>
    </xmlCellPr>
  </singleXmlCell>
  <singleXmlCell id="601" r="J96" connectionId="0">
    <xmlCellPr id="1" uniqueName="P1123816">
      <xmlPr mapId="1" xpath="/TFI-IZD-POD/ISD-TFI-IZD-POD-E_1000979/P1123816" xmlDataType="decimal"/>
    </xmlCellPr>
  </singleXmlCell>
  <singleXmlCell id="602" r="K96" connectionId="0">
    <xmlCellPr id="1" uniqueName="P1123817">
      <xmlPr mapId="1" xpath="/TFI-IZD-POD/ISD-TFI-IZD-POD-E_1000979/P1123817" xmlDataType="decimal"/>
    </xmlCellPr>
  </singleXmlCell>
  <singleXmlCell id="603" r="H97" connectionId="0">
    <xmlCellPr id="1" uniqueName="P1123818">
      <xmlPr mapId="1" xpath="/TFI-IZD-POD/ISD-TFI-IZD-POD-E_1000979/P1123818" xmlDataType="decimal"/>
    </xmlCellPr>
  </singleXmlCell>
  <singleXmlCell id="604" r="I97" connectionId="0">
    <xmlCellPr id="1" uniqueName="P1123819">
      <xmlPr mapId="1" xpath="/TFI-IZD-POD/ISD-TFI-IZD-POD-E_1000979/P1123819" xmlDataType="decimal"/>
    </xmlCellPr>
  </singleXmlCell>
  <singleXmlCell id="605" r="J97" connectionId="0">
    <xmlCellPr id="1" uniqueName="P1123820">
      <xmlPr mapId="1" xpath="/TFI-IZD-POD/ISD-TFI-IZD-POD-E_1000979/P1123820" xmlDataType="decimal"/>
    </xmlCellPr>
  </singleXmlCell>
  <singleXmlCell id="606" r="K97" connectionId="0">
    <xmlCellPr id="1" uniqueName="P1123821">
      <xmlPr mapId="1" xpath="/TFI-IZD-POD/ISD-TFI-IZD-POD-E_1000979/P1123821" xmlDataType="decimal"/>
    </xmlCellPr>
  </singleXmlCell>
  <singleXmlCell id="607" r="H98" connectionId="0">
    <xmlCellPr id="1" uniqueName="P1123822">
      <xmlPr mapId="1" xpath="/TFI-IZD-POD/ISD-TFI-IZD-POD-E_1000979/P1123822" xmlDataType="decimal"/>
    </xmlCellPr>
  </singleXmlCell>
  <singleXmlCell id="608" r="I98" connectionId="0">
    <xmlCellPr id="1" uniqueName="P1123823">
      <xmlPr mapId="1" xpath="/TFI-IZD-POD/ISD-TFI-IZD-POD-E_1000979/P1123823" xmlDataType="decimal"/>
    </xmlCellPr>
  </singleXmlCell>
  <singleXmlCell id="609" r="J98" connectionId="0">
    <xmlCellPr id="1" uniqueName="P1123824">
      <xmlPr mapId="1" xpath="/TFI-IZD-POD/ISD-TFI-IZD-POD-E_1000979/P1123824" xmlDataType="decimal"/>
    </xmlCellPr>
  </singleXmlCell>
  <singleXmlCell id="610" r="K98" connectionId="0">
    <xmlCellPr id="1" uniqueName="P1123825">
      <xmlPr mapId="1" xpath="/TFI-IZD-POD/ISD-TFI-IZD-POD-E_1000979/P1123825" xmlDataType="decimal"/>
    </xmlCellPr>
  </singleXmlCell>
  <singleXmlCell id="611" r="H99" connectionId="0">
    <xmlCellPr id="1" uniqueName="P1123826">
      <xmlPr mapId="1" xpath="/TFI-IZD-POD/ISD-TFI-IZD-POD-E_1000979/P1123826" xmlDataType="decimal"/>
    </xmlCellPr>
  </singleXmlCell>
  <singleXmlCell id="612" r="I99" connectionId="0">
    <xmlCellPr id="1" uniqueName="P1123827">
      <xmlPr mapId="1" xpath="/TFI-IZD-POD/ISD-TFI-IZD-POD-E_1000979/P1123827" xmlDataType="decimal"/>
    </xmlCellPr>
  </singleXmlCell>
  <singleXmlCell id="613" r="J99" connectionId="0">
    <xmlCellPr id="1" uniqueName="P1123828">
      <xmlPr mapId="1" xpath="/TFI-IZD-POD/ISD-TFI-IZD-POD-E_1000979/P1123828" xmlDataType="decimal"/>
    </xmlCellPr>
  </singleXmlCell>
  <singleXmlCell id="614" r="K99" connectionId="0">
    <xmlCellPr id="1" uniqueName="P1123829">
      <xmlPr mapId="1" xpath="/TFI-IZD-POD/ISD-TFI-IZD-POD-E_1000979/P1123829" xmlDataType="decimal"/>
    </xmlCellPr>
  </singleXmlCell>
  <singleXmlCell id="615" r="H100" connectionId="0">
    <xmlCellPr id="1" uniqueName="P1425371">
      <xmlPr mapId="1" xpath="/TFI-IZD-POD/ISD-TFI-IZD-POD-E_1000979/P1425371" xmlDataType="decimal"/>
    </xmlCellPr>
  </singleXmlCell>
  <singleXmlCell id="616" r="I100" connectionId="0">
    <xmlCellPr id="1" uniqueName="P1425372">
      <xmlPr mapId="1" xpath="/TFI-IZD-POD/ISD-TFI-IZD-POD-E_1000979/P1425372" xmlDataType="decimal"/>
    </xmlCellPr>
  </singleXmlCell>
  <singleXmlCell id="617" r="J100" connectionId="0">
    <xmlCellPr id="1" uniqueName="P1425373">
      <xmlPr mapId="1" xpath="/TFI-IZD-POD/ISD-TFI-IZD-POD-E_1000979/P1425373" xmlDataType="decimal"/>
    </xmlCellPr>
  </singleXmlCell>
  <singleXmlCell id="618" r="K100" connectionId="0">
    <xmlCellPr id="1" uniqueName="P1425374">
      <xmlPr mapId="1" xpath="/TFI-IZD-POD/ISD-TFI-IZD-POD-E_1000979/P1425374" xmlDataType="decimal"/>
    </xmlCellPr>
  </singleXmlCell>
  <singleXmlCell id="619" r="H101" connectionId="0">
    <xmlCellPr id="1" uniqueName="P1123830">
      <xmlPr mapId="1" xpath="/TFI-IZD-POD/ISD-TFI-IZD-POD-E_1000979/P1123830" xmlDataType="decimal"/>
    </xmlCellPr>
  </singleXmlCell>
  <singleXmlCell id="620" r="I101" connectionId="0">
    <xmlCellPr id="1" uniqueName="P1123831">
      <xmlPr mapId="1" xpath="/TFI-IZD-POD/ISD-TFI-IZD-POD-E_1000979/P1123831" xmlDataType="decimal"/>
    </xmlCellPr>
  </singleXmlCell>
  <singleXmlCell id="621" r="J101" connectionId="0">
    <xmlCellPr id="1" uniqueName="P1123832">
      <xmlPr mapId="1" xpath="/TFI-IZD-POD/ISD-TFI-IZD-POD-E_1000979/P1123832" xmlDataType="decimal"/>
    </xmlCellPr>
  </singleXmlCell>
  <singleXmlCell id="622" r="K101" connectionId="0">
    <xmlCellPr id="1" uniqueName="P1123833">
      <xmlPr mapId="1" xpath="/TFI-IZD-POD/ISD-TFI-IZD-POD-E_1000979/P1123833" xmlDataType="decimal"/>
    </xmlCellPr>
  </singleXmlCell>
  <singleXmlCell id="623" r="H102" connectionId="0">
    <xmlCellPr id="1" uniqueName="P1076391">
      <xmlPr mapId="1" xpath="/TFI-IZD-POD/ISD-TFI-IZD-POD-E_1000979/P1076391" xmlDataType="decimal"/>
    </xmlCellPr>
  </singleXmlCell>
  <singleXmlCell id="624" r="I102" connectionId="0">
    <xmlCellPr id="1" uniqueName="P1082595">
      <xmlPr mapId="1" xpath="/TFI-IZD-POD/ISD-TFI-IZD-POD-E_1000979/P1082595" xmlDataType="decimal"/>
    </xmlCellPr>
  </singleXmlCell>
  <singleXmlCell id="625" r="J102" connectionId="0">
    <xmlCellPr id="1" uniqueName="P1076392">
      <xmlPr mapId="1" xpath="/TFI-IZD-POD/ISD-TFI-IZD-POD-E_1000979/P1076392" xmlDataType="decimal"/>
    </xmlCellPr>
  </singleXmlCell>
  <singleXmlCell id="626" r="K102" connectionId="0">
    <xmlCellPr id="1" uniqueName="P1082596">
      <xmlPr mapId="1" xpath="/TFI-IZD-POD/ISD-TFI-IZD-POD-E_1000979/P1082596" xmlDataType="decimal"/>
    </xmlCellPr>
  </singleXmlCell>
  <singleXmlCell id="627" r="H103" connectionId="0">
    <xmlCellPr id="1" uniqueName="P1076393">
      <xmlPr mapId="1" xpath="/TFI-IZD-POD/ISD-TFI-IZD-POD-E_1000979/P1076393" xmlDataType="decimal"/>
    </xmlCellPr>
  </singleXmlCell>
  <singleXmlCell id="628" r="I103" connectionId="0">
    <xmlCellPr id="1" uniqueName="P1082597">
      <xmlPr mapId="1" xpath="/TFI-IZD-POD/ISD-TFI-IZD-POD-E_1000979/P1082597" xmlDataType="decimal"/>
    </xmlCellPr>
  </singleXmlCell>
  <singleXmlCell id="629" r="J103" connectionId="0">
    <xmlCellPr id="1" uniqueName="P1076394">
      <xmlPr mapId="1" xpath="/TFI-IZD-POD/ISD-TFI-IZD-POD-E_1000979/P1076394" xmlDataType="decimal"/>
    </xmlCellPr>
  </singleXmlCell>
  <singleXmlCell id="630" r="K103" connectionId="0">
    <xmlCellPr id="1" uniqueName="P1082598">
      <xmlPr mapId="1" xpath="/TFI-IZD-POD/ISD-TFI-IZD-POD-E_1000979/P1082598" xmlDataType="decimal"/>
    </xmlCellPr>
  </singleXmlCell>
  <singleXmlCell id="631" r="H104" connectionId="0">
    <xmlCellPr id="1" uniqueName="P1076395">
      <xmlPr mapId="1" xpath="/TFI-IZD-POD/ISD-TFI-IZD-POD-E_1000979/P1076395" xmlDataType="decimal"/>
    </xmlCellPr>
  </singleXmlCell>
  <singleXmlCell id="632" r="I104" connectionId="0">
    <xmlCellPr id="1" uniqueName="P1082599">
      <xmlPr mapId="1" xpath="/TFI-IZD-POD/ISD-TFI-IZD-POD-E_1000979/P1082599" xmlDataType="decimal"/>
    </xmlCellPr>
  </singleXmlCell>
  <singleXmlCell id="633" r="J104" connectionId="0">
    <xmlCellPr id="1" uniqueName="P1076396">
      <xmlPr mapId="1" xpath="/TFI-IZD-POD/ISD-TFI-IZD-POD-E_1000979/P1076396" xmlDataType="decimal"/>
    </xmlCellPr>
  </singleXmlCell>
  <singleXmlCell id="634" r="K104" connectionId="0">
    <xmlCellPr id="1" uniqueName="P1082600">
      <xmlPr mapId="1" xpath="/TFI-IZD-POD/ISD-TFI-IZD-POD-E_1000979/P1082600" xmlDataType="decimal"/>
    </xmlCellPr>
  </singleXmlCell>
  <singleXmlCell id="635" r="H105" connectionId="0">
    <xmlCellPr id="1" uniqueName="P1123834">
      <xmlPr mapId="1" xpath="/TFI-IZD-POD/ISD-TFI-IZD-POD-E_1000979/P1123834" xmlDataType="decimal"/>
    </xmlCellPr>
  </singleXmlCell>
  <singleXmlCell id="636" r="I105" connectionId="0">
    <xmlCellPr id="1" uniqueName="P1123835">
      <xmlPr mapId="1" xpath="/TFI-IZD-POD/ISD-TFI-IZD-POD-E_1000979/P1123835" xmlDataType="decimal"/>
    </xmlCellPr>
  </singleXmlCell>
  <singleXmlCell id="637" r="J105" connectionId="0">
    <xmlCellPr id="1" uniqueName="P1123836">
      <xmlPr mapId="1" xpath="/TFI-IZD-POD/ISD-TFI-IZD-POD-E_1000979/P1123836" xmlDataType="decimal"/>
    </xmlCellPr>
  </singleXmlCell>
  <singleXmlCell id="638" r="K105" connectionId="0">
    <xmlCellPr id="1" uniqueName="P1123837">
      <xmlPr mapId="1" xpath="/TFI-IZD-POD/ISD-TFI-IZD-POD-E_1000979/P1123837" xmlDataType="decimal"/>
    </xmlCellPr>
  </singleXmlCell>
  <singleXmlCell id="639" r="H106" connectionId="0">
    <xmlCellPr id="1" uniqueName="P1123838">
      <xmlPr mapId="1" xpath="/TFI-IZD-POD/ISD-TFI-IZD-POD-E_1000979/P1123838" xmlDataType="decimal"/>
    </xmlCellPr>
  </singleXmlCell>
  <singleXmlCell id="640" r="I106" connectionId="0">
    <xmlCellPr id="1" uniqueName="P1123839">
      <xmlPr mapId="1" xpath="/TFI-IZD-POD/ISD-TFI-IZD-POD-E_1000979/P1123839" xmlDataType="decimal"/>
    </xmlCellPr>
  </singleXmlCell>
  <singleXmlCell id="641" r="J106" connectionId="0">
    <xmlCellPr id="1" uniqueName="P1123840">
      <xmlPr mapId="1" xpath="/TFI-IZD-POD/ISD-TFI-IZD-POD-E_1000979/P1123840" xmlDataType="decimal"/>
    </xmlCellPr>
  </singleXmlCell>
  <singleXmlCell id="642" r="K106" connectionId="0">
    <xmlCellPr id="1" uniqueName="P1123841">
      <xmlPr mapId="1" xpath="/TFI-IZD-POD/ISD-TFI-IZD-POD-E_1000979/P1123841" xmlDataType="decimal"/>
    </xmlCellPr>
  </singleXmlCell>
  <singleXmlCell id="643" r="H107" connectionId="0">
    <xmlCellPr id="1" uniqueName="P1123842">
      <xmlPr mapId="1" xpath="/TFI-IZD-POD/ISD-TFI-IZD-POD-E_1000979/P1123842" xmlDataType="decimal"/>
    </xmlCellPr>
  </singleXmlCell>
  <singleXmlCell id="644" r="I107" connectionId="0">
    <xmlCellPr id="1" uniqueName="P1123843">
      <xmlPr mapId="1" xpath="/TFI-IZD-POD/ISD-TFI-IZD-POD-E_1000979/P1123843" xmlDataType="decimal"/>
    </xmlCellPr>
  </singleXmlCell>
  <singleXmlCell id="645" r="J107" connectionId="0">
    <xmlCellPr id="1" uniqueName="P1123844">
      <xmlPr mapId="1" xpath="/TFI-IZD-POD/ISD-TFI-IZD-POD-E_1000979/P1123844" xmlDataType="decimal"/>
    </xmlCellPr>
  </singleXmlCell>
  <singleXmlCell id="646" r="K107" connectionId="0">
    <xmlCellPr id="1" uniqueName="P1123845">
      <xmlPr mapId="1" xpath="/TFI-IZD-POD/ISD-TFI-IZD-POD-E_1000979/P1123845" xmlDataType="decimal"/>
    </xmlCellPr>
  </singleXmlCell>
  <singleXmlCell id="647" r="H108" connectionId="0">
    <xmlCellPr id="1" uniqueName="P1123846">
      <xmlPr mapId="1" xpath="/TFI-IZD-POD/ISD-TFI-IZD-POD-E_1000979/P1123846" xmlDataType="decimal"/>
    </xmlCellPr>
  </singleXmlCell>
  <singleXmlCell id="648" r="I108" connectionId="0">
    <xmlCellPr id="1" uniqueName="P1123847">
      <xmlPr mapId="1" xpath="/TFI-IZD-POD/ISD-TFI-IZD-POD-E_1000979/P1123847" xmlDataType="decimal"/>
    </xmlCellPr>
  </singleXmlCell>
  <singleXmlCell id="649" r="J108" connectionId="0">
    <xmlCellPr id="1" uniqueName="P1123848">
      <xmlPr mapId="1" xpath="/TFI-IZD-POD/ISD-TFI-IZD-POD-E_1000979/P1123848" xmlDataType="decimal"/>
    </xmlCellPr>
  </singleXmlCell>
  <singleXmlCell id="650" r="K108" connectionId="0">
    <xmlCellPr id="1" uniqueName="P1123849">
      <xmlPr mapId="1" xpath="/TFI-IZD-POD/ISD-TFI-IZD-POD-E_1000979/P1123849" xmlDataType="decimal"/>
    </xmlCellPr>
  </singleXmlCell>
  <singleXmlCell id="651" r="H109" connectionId="0">
    <xmlCellPr id="1" uniqueName="P1076403">
      <xmlPr mapId="1" xpath="/TFI-IZD-POD/ISD-TFI-IZD-POD-E_1000979/P1076403" xmlDataType="decimal"/>
    </xmlCellPr>
  </singleXmlCell>
  <singleXmlCell id="652" r="I109" connectionId="0">
    <xmlCellPr id="1" uniqueName="P1082607">
      <xmlPr mapId="1" xpath="/TFI-IZD-POD/ISD-TFI-IZD-POD-E_1000979/P1082607" xmlDataType="decimal"/>
    </xmlCellPr>
  </singleXmlCell>
  <singleXmlCell id="653" r="J109" connectionId="0">
    <xmlCellPr id="1" uniqueName="P1076404">
      <xmlPr mapId="1" xpath="/TFI-IZD-POD/ISD-TFI-IZD-POD-E_1000979/P1076404" xmlDataType="decimal"/>
    </xmlCellPr>
  </singleXmlCell>
  <singleXmlCell id="654" r="K109" connectionId="0">
    <xmlCellPr id="1" uniqueName="P1082608">
      <xmlPr mapId="1" xpath="/TFI-IZD-POD/ISD-TFI-IZD-POD-E_1000979/P1082608" xmlDataType="decimal"/>
    </xmlCellPr>
  </singleXmlCell>
  <singleXmlCell id="655" r="H110" connectionId="0">
    <xmlCellPr id="1" uniqueName="P1076405">
      <xmlPr mapId="1" xpath="/TFI-IZD-POD/ISD-TFI-IZD-POD-E_1000979/P1076405" xmlDataType="decimal"/>
    </xmlCellPr>
  </singleXmlCell>
  <singleXmlCell id="656" r="I110" connectionId="0">
    <xmlCellPr id="1" uniqueName="P1082609">
      <xmlPr mapId="1" xpath="/TFI-IZD-POD/ISD-TFI-IZD-POD-E_1000979/P1082609" xmlDataType="decimal"/>
    </xmlCellPr>
  </singleXmlCell>
  <singleXmlCell id="657" r="J110" connectionId="0">
    <xmlCellPr id="1" uniqueName="P1076406">
      <xmlPr mapId="1" xpath="/TFI-IZD-POD/ISD-TFI-IZD-POD-E_1000979/P1076406" xmlDataType="decimal"/>
    </xmlCellPr>
  </singleXmlCell>
  <singleXmlCell id="658" r="K110" connectionId="0">
    <xmlCellPr id="1" uniqueName="P1082610">
      <xmlPr mapId="1" xpath="/TFI-IZD-POD/ISD-TFI-IZD-POD-E_1000979/P1082610" xmlDataType="decimal"/>
    </xmlCellPr>
  </singleXmlCell>
  <singleXmlCell id="659" r="H112" connectionId="0">
    <xmlCellPr id="1" uniqueName="P1076407">
      <xmlPr mapId="1" xpath="/TFI-IZD-POD/ISD-TFI-IZD-POD-E_1000979/P1076407" xmlDataType="decimal"/>
    </xmlCellPr>
  </singleXmlCell>
  <singleXmlCell id="660" r="I112" connectionId="0">
    <xmlCellPr id="1" uniqueName="P1082611">
      <xmlPr mapId="1" xpath="/TFI-IZD-POD/ISD-TFI-IZD-POD-E_1000979/P1082611" xmlDataType="decimal"/>
    </xmlCellPr>
  </singleXmlCell>
  <singleXmlCell id="661" r="J112" connectionId="0">
    <xmlCellPr id="1" uniqueName="P1076408">
      <xmlPr mapId="1" xpath="/TFI-IZD-POD/ISD-TFI-IZD-POD-E_1000979/P1076408" xmlDataType="decimal"/>
    </xmlCellPr>
  </singleXmlCell>
  <singleXmlCell id="662" r="K112" connectionId="0">
    <xmlCellPr id="1" uniqueName="P1082612">
      <xmlPr mapId="1" xpath="/TFI-IZD-POD/ISD-TFI-IZD-POD-E_1000979/P1082612" xmlDataType="decimal"/>
    </xmlCellPr>
  </singleXmlCell>
  <singleXmlCell id="663" r="H113" connectionId="0">
    <xmlCellPr id="1" uniqueName="P1076409">
      <xmlPr mapId="1" xpath="/TFI-IZD-POD/ISD-TFI-IZD-POD-E_1000979/P1076409" xmlDataType="decimal"/>
    </xmlCellPr>
  </singleXmlCell>
  <singleXmlCell id="664" r="I113" connectionId="0">
    <xmlCellPr id="1" uniqueName="P1082613">
      <xmlPr mapId="1" xpath="/TFI-IZD-POD/ISD-TFI-IZD-POD-E_1000979/P1082613" xmlDataType="decimal"/>
    </xmlCellPr>
  </singleXmlCell>
  <singleXmlCell id="665" r="J113" connectionId="0">
    <xmlCellPr id="1" uniqueName="P1076410">
      <xmlPr mapId="1" xpath="/TFI-IZD-POD/ISD-TFI-IZD-POD-E_1000979/P1076410" xmlDataType="decimal"/>
    </xmlCellPr>
  </singleXmlCell>
  <singleXmlCell id="666" r="K113" connectionId="0">
    <xmlCellPr id="1" uniqueName="P1082614">
      <xmlPr mapId="1" xpath="/TFI-IZD-POD/ISD-TFI-IZD-POD-E_1000979/P1082614" xmlDataType="decimal"/>
    </xmlCellPr>
  </singleXmlCell>
  <singleXmlCell id="667" r="H114" connectionId="0">
    <xmlCellPr id="1" uniqueName="P1076411">
      <xmlPr mapId="1" xpath="/TFI-IZD-POD/ISD-TFI-IZD-POD-E_1000979/P1076411" xmlDataType="decimal"/>
    </xmlCellPr>
  </singleXmlCell>
  <singleXmlCell id="668" r="I114" connectionId="0">
    <xmlCellPr id="1" uniqueName="P1082615">
      <xmlPr mapId="1" xpath="/TFI-IZD-POD/ISD-TFI-IZD-POD-E_1000979/P1082615" xmlDataType="decimal"/>
    </xmlCellPr>
  </singleXmlCell>
  <singleXmlCell id="669" r="J114" connectionId="0">
    <xmlCellPr id="1" uniqueName="P1076412">
      <xmlPr mapId="1" xpath="/TFI-IZD-POD/ISD-TFI-IZD-POD-E_1000979/P1076412" xmlDataType="decimal"/>
    </xmlCellPr>
  </singleXmlCell>
  <singleXmlCell id="670" r="K114" connectionId="0">
    <xmlCellPr id="1" uniqueName="P1082616">
      <xmlPr mapId="1" xpath="/TFI-IZD-POD/ISD-TFI-IZD-POD-E_1000979/P1082616" xmlDataType="decimal"/>
    </xmlCellPr>
  </singleXmlCell>
</singleXmlCells>
</file>

<file path=xl/tables/tableSingleCells4.xml><?xml version="1.0" encoding="utf-8"?>
<singleXmlCells xmlns="http://schemas.openxmlformats.org/spreadsheetml/2006/main">
  <singleXmlCell id="671" r="H8" connectionId="0">
    <xmlCellPr id="1" uniqueName="P1076413">
      <xmlPr mapId="1" xpath="/TFI-IZD-POD/NTI-TFI-IZD-POD-E_1000978/P1076413" xmlDataType="decimal"/>
    </xmlCellPr>
  </singleXmlCell>
  <singleXmlCell id="672" r="I8" connectionId="0">
    <xmlCellPr id="1" uniqueName="P1076414">
      <xmlPr mapId="1" xpath="/TFI-IZD-POD/NTI-TFI-IZD-POD-E_1000978/P1076414" xmlDataType="decimal"/>
    </xmlCellPr>
  </singleXmlCell>
  <singleXmlCell id="673" r="H9" connectionId="0">
    <xmlCellPr id="1" uniqueName="P1076415">
      <xmlPr mapId="1" xpath="/TFI-IZD-POD/NTI-TFI-IZD-POD-E_1000978/P1076415" xmlDataType="decimal"/>
    </xmlCellPr>
  </singleXmlCell>
  <singleXmlCell id="674" r="I9" connectionId="0">
    <xmlCellPr id="1" uniqueName="P1076416">
      <xmlPr mapId="1" xpath="/TFI-IZD-POD/NTI-TFI-IZD-POD-E_1000978/P1076416" xmlDataType="decimal"/>
    </xmlCellPr>
  </singleXmlCell>
  <singleXmlCell id="675" r="H10" connectionId="0">
    <xmlCellPr id="1" uniqueName="P1076417">
      <xmlPr mapId="1" xpath="/TFI-IZD-POD/NTI-TFI-IZD-POD-E_1000978/P1076417" xmlDataType="decimal"/>
    </xmlCellPr>
  </singleXmlCell>
  <singleXmlCell id="676" r="I10" connectionId="0">
    <xmlCellPr id="1" uniqueName="P1076418">
      <xmlPr mapId="1" xpath="/TFI-IZD-POD/NTI-TFI-IZD-POD-E_1000978/P1076418" xmlDataType="decimal"/>
    </xmlCellPr>
  </singleXmlCell>
  <singleXmlCell id="677" r="H11" connectionId="0">
    <xmlCellPr id="1" uniqueName="P1076419">
      <xmlPr mapId="1" xpath="/TFI-IZD-POD/NTI-TFI-IZD-POD-E_1000978/P1076419" xmlDataType="decimal"/>
    </xmlCellPr>
  </singleXmlCell>
  <singleXmlCell id="678" r="I11" connectionId="0">
    <xmlCellPr id="1" uniqueName="P1076420">
      <xmlPr mapId="1" xpath="/TFI-IZD-POD/NTI-TFI-IZD-POD-E_1000978/P1076420" xmlDataType="decimal"/>
    </xmlCellPr>
  </singleXmlCell>
  <singleXmlCell id="679" r="H12" connectionId="0">
    <xmlCellPr id="1" uniqueName="P1076421">
      <xmlPr mapId="1" xpath="/TFI-IZD-POD/NTI-TFI-IZD-POD-E_1000978/P1076421" xmlDataType="decimal"/>
    </xmlCellPr>
  </singleXmlCell>
  <singleXmlCell id="680" r="I12" connectionId="0">
    <xmlCellPr id="1" uniqueName="P1076422">
      <xmlPr mapId="1" xpath="/TFI-IZD-POD/NTI-TFI-IZD-POD-E_1000978/P1076422" xmlDataType="decimal"/>
    </xmlCellPr>
  </singleXmlCell>
  <singleXmlCell id="681" r="H13" connectionId="0">
    <xmlCellPr id="1" uniqueName="P1076423">
      <xmlPr mapId="1" xpath="/TFI-IZD-POD/NTI-TFI-IZD-POD-E_1000978/P1076423" xmlDataType="decimal"/>
    </xmlCellPr>
  </singleXmlCell>
  <singleXmlCell id="682" r="I13" connectionId="0">
    <xmlCellPr id="1" uniqueName="P1076424">
      <xmlPr mapId="1" xpath="/TFI-IZD-POD/NTI-TFI-IZD-POD-E_1000978/P1076424" xmlDataType="decimal"/>
    </xmlCellPr>
  </singleXmlCell>
  <singleXmlCell id="683" r="H14" connectionId="0">
    <xmlCellPr id="1" uniqueName="P1076425">
      <xmlPr mapId="1" xpath="/TFI-IZD-POD/NTI-TFI-IZD-POD-E_1000978/P1076425" xmlDataType="decimal"/>
    </xmlCellPr>
  </singleXmlCell>
  <singleXmlCell id="684" r="I14" connectionId="0">
    <xmlCellPr id="1" uniqueName="P1076426">
      <xmlPr mapId="1" xpath="/TFI-IZD-POD/NTI-TFI-IZD-POD-E_1000978/P1076426" xmlDataType="decimal"/>
    </xmlCellPr>
  </singleXmlCell>
  <singleXmlCell id="685" r="H15" connectionId="0">
    <xmlCellPr id="1" uniqueName="P1076427">
      <xmlPr mapId="1" xpath="/TFI-IZD-POD/NTI-TFI-IZD-POD-E_1000978/P1076427" xmlDataType="decimal"/>
    </xmlCellPr>
  </singleXmlCell>
  <singleXmlCell id="686" r="I15" connectionId="0">
    <xmlCellPr id="1" uniqueName="P1076428">
      <xmlPr mapId="1" xpath="/TFI-IZD-POD/NTI-TFI-IZD-POD-E_1000978/P1076428" xmlDataType="decimal"/>
    </xmlCellPr>
  </singleXmlCell>
  <singleXmlCell id="687" r="H16" connectionId="0">
    <xmlCellPr id="1" uniqueName="P1076429">
      <xmlPr mapId="1" xpath="/TFI-IZD-POD/NTI-TFI-IZD-POD-E_1000978/P1076429" xmlDataType="decimal"/>
    </xmlCellPr>
  </singleXmlCell>
  <singleXmlCell id="688" r="I16" connectionId="0">
    <xmlCellPr id="1" uniqueName="P1076430">
      <xmlPr mapId="1" xpath="/TFI-IZD-POD/NTI-TFI-IZD-POD-E_1000978/P1076430" xmlDataType="decimal"/>
    </xmlCellPr>
  </singleXmlCell>
  <singleXmlCell id="689" r="H17" connectionId="0">
    <xmlCellPr id="1" uniqueName="P1076431">
      <xmlPr mapId="1" xpath="/TFI-IZD-POD/NTI-TFI-IZD-POD-E_1000978/P1076431" xmlDataType="decimal"/>
    </xmlCellPr>
  </singleXmlCell>
  <singleXmlCell id="690" r="I17" connectionId="0">
    <xmlCellPr id="1" uniqueName="P1076432">
      <xmlPr mapId="1" xpath="/TFI-IZD-POD/NTI-TFI-IZD-POD-E_1000978/P1076432" xmlDataType="decimal"/>
    </xmlCellPr>
  </singleXmlCell>
  <singleXmlCell id="691" r="H18" connectionId="0">
    <xmlCellPr id="1" uniqueName="P1076433">
      <xmlPr mapId="1" xpath="/TFI-IZD-POD/NTI-TFI-IZD-POD-E_1000978/P1076433" xmlDataType="decimal"/>
    </xmlCellPr>
  </singleXmlCell>
  <singleXmlCell id="692" r="I18" connectionId="0">
    <xmlCellPr id="1" uniqueName="P1076434">
      <xmlPr mapId="1" xpath="/TFI-IZD-POD/NTI-TFI-IZD-POD-E_1000978/P1076434" xmlDataType="decimal"/>
    </xmlCellPr>
  </singleXmlCell>
  <singleXmlCell id="693" r="H19" connectionId="0">
    <xmlCellPr id="1" uniqueName="P1076435">
      <xmlPr mapId="1" xpath="/TFI-IZD-POD/NTI-TFI-IZD-POD-E_1000978/P1076435" xmlDataType="decimal"/>
    </xmlCellPr>
  </singleXmlCell>
  <singleXmlCell id="694" r="I19" connectionId="0">
    <xmlCellPr id="1" uniqueName="P1076436">
      <xmlPr mapId="1" xpath="/TFI-IZD-POD/NTI-TFI-IZD-POD-E_1000978/P1076436" xmlDataType="decimal"/>
    </xmlCellPr>
  </singleXmlCell>
  <singleXmlCell id="695" r="H20" connectionId="0">
    <xmlCellPr id="1" uniqueName="P1076437">
      <xmlPr mapId="1" xpath="/TFI-IZD-POD/NTI-TFI-IZD-POD-E_1000978/P1076437" xmlDataType="decimal"/>
    </xmlCellPr>
  </singleXmlCell>
  <singleXmlCell id="696" r="I20" connectionId="0">
    <xmlCellPr id="1" uniqueName="P1076438">
      <xmlPr mapId="1" xpath="/TFI-IZD-POD/NTI-TFI-IZD-POD-E_1000978/P1076438" xmlDataType="decimal"/>
    </xmlCellPr>
  </singleXmlCell>
  <singleXmlCell id="697" r="H21" connectionId="0">
    <xmlCellPr id="1" uniqueName="P1076439">
      <xmlPr mapId="1" xpath="/TFI-IZD-POD/NTI-TFI-IZD-POD-E_1000978/P1076439" xmlDataType="decimal"/>
    </xmlCellPr>
  </singleXmlCell>
  <singleXmlCell id="698" r="I21" connectionId="0">
    <xmlCellPr id="1" uniqueName="P1076440">
      <xmlPr mapId="1" xpath="/TFI-IZD-POD/NTI-TFI-IZD-POD-E_1000978/P1076440" xmlDataType="decimal"/>
    </xmlCellPr>
  </singleXmlCell>
  <singleXmlCell id="699" r="H22" connectionId="0">
    <xmlCellPr id="1" uniqueName="P1076441">
      <xmlPr mapId="1" xpath="/TFI-IZD-POD/NTI-TFI-IZD-POD-E_1000978/P1076441" xmlDataType="decimal"/>
    </xmlCellPr>
  </singleXmlCell>
  <singleXmlCell id="700" r="I22" connectionId="0">
    <xmlCellPr id="1" uniqueName="P1076442">
      <xmlPr mapId="1" xpath="/TFI-IZD-POD/NTI-TFI-IZD-POD-E_1000978/P1076442" xmlDataType="decimal"/>
    </xmlCellPr>
  </singleXmlCell>
  <singleXmlCell id="701" r="H23" connectionId="0">
    <xmlCellPr id="1" uniqueName="P1076443">
      <xmlPr mapId="1" xpath="/TFI-IZD-POD/NTI-TFI-IZD-POD-E_1000978/P1076443" xmlDataType="decimal"/>
    </xmlCellPr>
  </singleXmlCell>
  <singleXmlCell id="702" r="I23" connectionId="0">
    <xmlCellPr id="1" uniqueName="P1076444">
      <xmlPr mapId="1" xpath="/TFI-IZD-POD/NTI-TFI-IZD-POD-E_1000978/P1076444" xmlDataType="decimal"/>
    </xmlCellPr>
  </singleXmlCell>
  <singleXmlCell id="703" r="H24" connectionId="0">
    <xmlCellPr id="1" uniqueName="P1076445">
      <xmlPr mapId="1" xpath="/TFI-IZD-POD/NTI-TFI-IZD-POD-E_1000978/P1076445" xmlDataType="decimal"/>
    </xmlCellPr>
  </singleXmlCell>
  <singleXmlCell id="704" r="I24" connectionId="0">
    <xmlCellPr id="1" uniqueName="P1076446">
      <xmlPr mapId="1" xpath="/TFI-IZD-POD/NTI-TFI-IZD-POD-E_1000978/P1076446" xmlDataType="decimal"/>
    </xmlCellPr>
  </singleXmlCell>
  <singleXmlCell id="705" r="H25" connectionId="0">
    <xmlCellPr id="1" uniqueName="P1076447">
      <xmlPr mapId="1" xpath="/TFI-IZD-POD/NTI-TFI-IZD-POD-E_1000978/P1076447" xmlDataType="decimal"/>
    </xmlCellPr>
  </singleXmlCell>
  <singleXmlCell id="706" r="I25" connectionId="0">
    <xmlCellPr id="1" uniqueName="P1076448">
      <xmlPr mapId="1" xpath="/TFI-IZD-POD/NTI-TFI-IZD-POD-E_1000978/P1076448" xmlDataType="decimal"/>
    </xmlCellPr>
  </singleXmlCell>
  <singleXmlCell id="707" r="H26" connectionId="0">
    <xmlCellPr id="1" uniqueName="P1076449">
      <xmlPr mapId="1" xpath="/TFI-IZD-POD/NTI-TFI-IZD-POD-E_1000978/P1076449" xmlDataType="decimal"/>
    </xmlCellPr>
  </singleXmlCell>
  <singleXmlCell id="708" r="I26" connectionId="0">
    <xmlCellPr id="1" uniqueName="P1076450">
      <xmlPr mapId="1" xpath="/TFI-IZD-POD/NTI-TFI-IZD-POD-E_1000978/P1076450" xmlDataType="decimal"/>
    </xmlCellPr>
  </singleXmlCell>
  <singleXmlCell id="709" r="H27" connectionId="0">
    <xmlCellPr id="1" uniqueName="P1076451">
      <xmlPr mapId="1" xpath="/TFI-IZD-POD/NTI-TFI-IZD-POD-E_1000978/P1076451" xmlDataType="decimal"/>
    </xmlCellPr>
  </singleXmlCell>
  <singleXmlCell id="710" r="I27" connectionId="0">
    <xmlCellPr id="1" uniqueName="P1076452">
      <xmlPr mapId="1" xpath="/TFI-IZD-POD/NTI-TFI-IZD-POD-E_1000978/P1076452" xmlDataType="decimal"/>
    </xmlCellPr>
  </singleXmlCell>
  <singleXmlCell id="711" r="H29" connectionId="0">
    <xmlCellPr id="1" uniqueName="P1076453">
      <xmlPr mapId="1" xpath="/TFI-IZD-POD/NTI-TFI-IZD-POD-E_1000978/P1076453" xmlDataType="decimal"/>
    </xmlCellPr>
  </singleXmlCell>
  <singleXmlCell id="712" r="I29" connectionId="0">
    <xmlCellPr id="1" uniqueName="P1076454">
      <xmlPr mapId="1" xpath="/TFI-IZD-POD/NTI-TFI-IZD-POD-E_1000978/P1076454" xmlDataType="decimal"/>
    </xmlCellPr>
  </singleXmlCell>
  <singleXmlCell id="713" r="H30" connectionId="0">
    <xmlCellPr id="1" uniqueName="P1076455">
      <xmlPr mapId="1" xpath="/TFI-IZD-POD/NTI-TFI-IZD-POD-E_1000978/P1076455" xmlDataType="decimal"/>
    </xmlCellPr>
  </singleXmlCell>
  <singleXmlCell id="714" r="I30" connectionId="0">
    <xmlCellPr id="1" uniqueName="P1076456">
      <xmlPr mapId="1" xpath="/TFI-IZD-POD/NTI-TFI-IZD-POD-E_1000978/P1076456" xmlDataType="decimal"/>
    </xmlCellPr>
  </singleXmlCell>
  <singleXmlCell id="715" r="H31" connectionId="0">
    <xmlCellPr id="1" uniqueName="P1076457">
      <xmlPr mapId="1" xpath="/TFI-IZD-POD/NTI-TFI-IZD-POD-E_1000978/P1076457" xmlDataType="decimal"/>
    </xmlCellPr>
  </singleXmlCell>
  <singleXmlCell id="716" r="I31" connectionId="0">
    <xmlCellPr id="1" uniqueName="P1076458">
      <xmlPr mapId="1" xpath="/TFI-IZD-POD/NTI-TFI-IZD-POD-E_1000978/P1076458" xmlDataType="decimal"/>
    </xmlCellPr>
  </singleXmlCell>
  <singleXmlCell id="717" r="H32" connectionId="0">
    <xmlCellPr id="1" uniqueName="P1076459">
      <xmlPr mapId="1" xpath="/TFI-IZD-POD/NTI-TFI-IZD-POD-E_1000978/P1076459" xmlDataType="decimal"/>
    </xmlCellPr>
  </singleXmlCell>
  <singleXmlCell id="718" r="I32" connectionId="0">
    <xmlCellPr id="1" uniqueName="P1076460">
      <xmlPr mapId="1" xpath="/TFI-IZD-POD/NTI-TFI-IZD-POD-E_1000978/P1076460" xmlDataType="decimal"/>
    </xmlCellPr>
  </singleXmlCell>
  <singleXmlCell id="719" r="H33" connectionId="0">
    <xmlCellPr id="1" uniqueName="P1076461">
      <xmlPr mapId="1" xpath="/TFI-IZD-POD/NTI-TFI-IZD-POD-E_1000978/P1076461" xmlDataType="decimal"/>
    </xmlCellPr>
  </singleXmlCell>
  <singleXmlCell id="720" r="I33" connectionId="0">
    <xmlCellPr id="1" uniqueName="P1076462">
      <xmlPr mapId="1" xpath="/TFI-IZD-POD/NTI-TFI-IZD-POD-E_1000978/P1076462" xmlDataType="decimal"/>
    </xmlCellPr>
  </singleXmlCell>
  <singleXmlCell id="721" r="H34" connectionId="0">
    <xmlCellPr id="1" uniqueName="P1076463">
      <xmlPr mapId="1" xpath="/TFI-IZD-POD/NTI-TFI-IZD-POD-E_1000978/P1076463" xmlDataType="decimal"/>
    </xmlCellPr>
  </singleXmlCell>
  <singleXmlCell id="722" r="I34" connectionId="0">
    <xmlCellPr id="1" uniqueName="P1076464">
      <xmlPr mapId="1" xpath="/TFI-IZD-POD/NTI-TFI-IZD-POD-E_1000978/P1076464" xmlDataType="decimal"/>
    </xmlCellPr>
  </singleXmlCell>
  <singleXmlCell id="723" r="H35" connectionId="0">
    <xmlCellPr id="1" uniqueName="P1076465">
      <xmlPr mapId="1" xpath="/TFI-IZD-POD/NTI-TFI-IZD-POD-E_1000978/P1076465" xmlDataType="decimal"/>
    </xmlCellPr>
  </singleXmlCell>
  <singleXmlCell id="724" r="I35" connectionId="0">
    <xmlCellPr id="1" uniqueName="P1076466">
      <xmlPr mapId="1" xpath="/TFI-IZD-POD/NTI-TFI-IZD-POD-E_1000978/P1076466" xmlDataType="decimal"/>
    </xmlCellPr>
  </singleXmlCell>
  <singleXmlCell id="725" r="H36" connectionId="0">
    <xmlCellPr id="1" uniqueName="P1076467">
      <xmlPr mapId="1" xpath="/TFI-IZD-POD/NTI-TFI-IZD-POD-E_1000978/P1076467" xmlDataType="decimal"/>
    </xmlCellPr>
  </singleXmlCell>
  <singleXmlCell id="726" r="I36" connectionId="0">
    <xmlCellPr id="1" uniqueName="P1076468">
      <xmlPr mapId="1" xpath="/TFI-IZD-POD/NTI-TFI-IZD-POD-E_1000978/P1076468" xmlDataType="decimal"/>
    </xmlCellPr>
  </singleXmlCell>
  <singleXmlCell id="727" r="H37" connectionId="0">
    <xmlCellPr id="1" uniqueName="P1076469">
      <xmlPr mapId="1" xpath="/TFI-IZD-POD/NTI-TFI-IZD-POD-E_1000978/P1076469" xmlDataType="decimal"/>
    </xmlCellPr>
  </singleXmlCell>
  <singleXmlCell id="728" r="I37" connectionId="0">
    <xmlCellPr id="1" uniqueName="P1076470">
      <xmlPr mapId="1" xpath="/TFI-IZD-POD/NTI-TFI-IZD-POD-E_1000978/P1076470" xmlDataType="decimal"/>
    </xmlCellPr>
  </singleXmlCell>
  <singleXmlCell id="729" r="H38" connectionId="0">
    <xmlCellPr id="1" uniqueName="P1076471">
      <xmlPr mapId="1" xpath="/TFI-IZD-POD/NTI-TFI-IZD-POD-E_1000978/P1076471" xmlDataType="decimal"/>
    </xmlCellPr>
  </singleXmlCell>
  <singleXmlCell id="730" r="I38" connectionId="0">
    <xmlCellPr id="1" uniqueName="P1076472">
      <xmlPr mapId="1" xpath="/TFI-IZD-POD/NTI-TFI-IZD-POD-E_1000978/P1076472" xmlDataType="decimal"/>
    </xmlCellPr>
  </singleXmlCell>
  <singleXmlCell id="731" r="H39" connectionId="0">
    <xmlCellPr id="1" uniqueName="P1076473">
      <xmlPr mapId="1" xpath="/TFI-IZD-POD/NTI-TFI-IZD-POD-E_1000978/P1076473" xmlDataType="decimal"/>
    </xmlCellPr>
  </singleXmlCell>
  <singleXmlCell id="732" r="I39" connectionId="0">
    <xmlCellPr id="1" uniqueName="P1076474">
      <xmlPr mapId="1" xpath="/TFI-IZD-POD/NTI-TFI-IZD-POD-E_1000978/P1076474" xmlDataType="decimal"/>
    </xmlCellPr>
  </singleXmlCell>
  <singleXmlCell id="733" r="H40" connectionId="0">
    <xmlCellPr id="1" uniqueName="P1076475">
      <xmlPr mapId="1" xpath="/TFI-IZD-POD/NTI-TFI-IZD-POD-E_1000978/P1076475" xmlDataType="decimal"/>
    </xmlCellPr>
  </singleXmlCell>
  <singleXmlCell id="734" r="I40" connectionId="0">
    <xmlCellPr id="1" uniqueName="P1076476">
      <xmlPr mapId="1" xpath="/TFI-IZD-POD/NTI-TFI-IZD-POD-E_1000978/P1076476" xmlDataType="decimal"/>
    </xmlCellPr>
  </singleXmlCell>
  <singleXmlCell id="735" r="H41" connectionId="0">
    <xmlCellPr id="1" uniqueName="P1076477">
      <xmlPr mapId="1" xpath="/TFI-IZD-POD/NTI-TFI-IZD-POD-E_1000978/P1076477" xmlDataType="decimal"/>
    </xmlCellPr>
  </singleXmlCell>
  <singleXmlCell id="736" r="I41" connectionId="0">
    <xmlCellPr id="1" uniqueName="P1076478">
      <xmlPr mapId="1" xpath="/TFI-IZD-POD/NTI-TFI-IZD-POD-E_1000978/P1076478" xmlDataType="decimal"/>
    </xmlCellPr>
  </singleXmlCell>
  <singleXmlCell id="737" r="H42" connectionId="0">
    <xmlCellPr id="1" uniqueName="P1076479">
      <xmlPr mapId="1" xpath="/TFI-IZD-POD/NTI-TFI-IZD-POD-E_1000978/P1076479" xmlDataType="decimal"/>
    </xmlCellPr>
  </singleXmlCell>
  <singleXmlCell id="738" r="I42" connectionId="0">
    <xmlCellPr id="1" uniqueName="P1076480">
      <xmlPr mapId="1" xpath="/TFI-IZD-POD/NTI-TFI-IZD-POD-E_1000978/P1076480" xmlDataType="decimal"/>
    </xmlCellPr>
  </singleXmlCell>
  <singleXmlCell id="739" r="H44" connectionId="0">
    <xmlCellPr id="1" uniqueName="P1076481">
      <xmlPr mapId="1" xpath="/TFI-IZD-POD/NTI-TFI-IZD-POD-E_1000978/P1076481" xmlDataType="decimal"/>
    </xmlCellPr>
  </singleXmlCell>
  <singleXmlCell id="740" r="I44" connectionId="0">
    <xmlCellPr id="1" uniqueName="P1076482">
      <xmlPr mapId="1" xpath="/TFI-IZD-POD/NTI-TFI-IZD-POD-E_1000978/P1076482" xmlDataType="decimal"/>
    </xmlCellPr>
  </singleXmlCell>
  <singleXmlCell id="741" r="H45" connectionId="0">
    <xmlCellPr id="1" uniqueName="P1076483">
      <xmlPr mapId="1" xpath="/TFI-IZD-POD/NTI-TFI-IZD-POD-E_1000978/P1076483" xmlDataType="decimal"/>
    </xmlCellPr>
  </singleXmlCell>
  <singleXmlCell id="742" r="I45" connectionId="0">
    <xmlCellPr id="1" uniqueName="P1076484">
      <xmlPr mapId="1" xpath="/TFI-IZD-POD/NTI-TFI-IZD-POD-E_1000978/P1076484" xmlDataType="decimal"/>
    </xmlCellPr>
  </singleXmlCell>
  <singleXmlCell id="743" r="H46" connectionId="0">
    <xmlCellPr id="1" uniqueName="P1076485">
      <xmlPr mapId="1" xpath="/TFI-IZD-POD/NTI-TFI-IZD-POD-E_1000978/P1076485" xmlDataType="decimal"/>
    </xmlCellPr>
  </singleXmlCell>
  <singleXmlCell id="744" r="I46" connectionId="0">
    <xmlCellPr id="1" uniqueName="P1076486">
      <xmlPr mapId="1" xpath="/TFI-IZD-POD/NTI-TFI-IZD-POD-E_1000978/P1076486" xmlDataType="decimal"/>
    </xmlCellPr>
  </singleXmlCell>
  <singleXmlCell id="745" r="H47" connectionId="0">
    <xmlCellPr id="1" uniqueName="P1076487">
      <xmlPr mapId="1" xpath="/TFI-IZD-POD/NTI-TFI-IZD-POD-E_1000978/P1076487" xmlDataType="decimal"/>
    </xmlCellPr>
  </singleXmlCell>
  <singleXmlCell id="746" r="I47" connectionId="0">
    <xmlCellPr id="1" uniqueName="P1076488">
      <xmlPr mapId="1" xpath="/TFI-IZD-POD/NTI-TFI-IZD-POD-E_1000978/P1076488" xmlDataType="decimal"/>
    </xmlCellPr>
  </singleXmlCell>
  <singleXmlCell id="747" r="H48" connectionId="0">
    <xmlCellPr id="1" uniqueName="P1076489">
      <xmlPr mapId="1" xpath="/TFI-IZD-POD/NTI-TFI-IZD-POD-E_1000978/P1076489" xmlDataType="decimal"/>
    </xmlCellPr>
  </singleXmlCell>
  <singleXmlCell id="748" r="I48" connectionId="0">
    <xmlCellPr id="1" uniqueName="P1076490">
      <xmlPr mapId="1" xpath="/TFI-IZD-POD/NTI-TFI-IZD-POD-E_1000978/P1076490" xmlDataType="decimal"/>
    </xmlCellPr>
  </singleXmlCell>
  <singleXmlCell id="749" r="H49" connectionId="0">
    <xmlCellPr id="1" uniqueName="P1076491">
      <xmlPr mapId="1" xpath="/TFI-IZD-POD/NTI-TFI-IZD-POD-E_1000978/P1076491" xmlDataType="decimal"/>
    </xmlCellPr>
  </singleXmlCell>
  <singleXmlCell id="750" r="I49" connectionId="0">
    <xmlCellPr id="1" uniqueName="P1076492">
      <xmlPr mapId="1" xpath="/TFI-IZD-POD/NTI-TFI-IZD-POD-E_1000978/P1076492" xmlDataType="decimal"/>
    </xmlCellPr>
  </singleXmlCell>
  <singleXmlCell id="751" r="H50" connectionId="0">
    <xmlCellPr id="1" uniqueName="P1076493">
      <xmlPr mapId="1" xpath="/TFI-IZD-POD/NTI-TFI-IZD-POD-E_1000978/P1076493" xmlDataType="decimal"/>
    </xmlCellPr>
  </singleXmlCell>
  <singleXmlCell id="752" r="I50" connectionId="0">
    <xmlCellPr id="1" uniqueName="P1076494">
      <xmlPr mapId="1" xpath="/TFI-IZD-POD/NTI-TFI-IZD-POD-E_1000978/P1076494" xmlDataType="decimal"/>
    </xmlCellPr>
  </singleXmlCell>
  <singleXmlCell id="753" r="H51" connectionId="0">
    <xmlCellPr id="1" uniqueName="P1076495">
      <xmlPr mapId="1" xpath="/TFI-IZD-POD/NTI-TFI-IZD-POD-E_1000978/P1076495" xmlDataType="decimal"/>
    </xmlCellPr>
  </singleXmlCell>
  <singleXmlCell id="754" r="I51" connectionId="0">
    <xmlCellPr id="1" uniqueName="P1076496">
      <xmlPr mapId="1" xpath="/TFI-IZD-POD/NTI-TFI-IZD-POD-E_1000978/P1076496" xmlDataType="decimal"/>
    </xmlCellPr>
  </singleXmlCell>
  <singleXmlCell id="755" r="H52" connectionId="0">
    <xmlCellPr id="1" uniqueName="P1078211">
      <xmlPr mapId="1" xpath="/TFI-IZD-POD/NTI-TFI-IZD-POD-E_1000978/P1078211" xmlDataType="decimal"/>
    </xmlCellPr>
  </singleXmlCell>
  <singleXmlCell id="756" r="I52" connectionId="0">
    <xmlCellPr id="1" uniqueName="P1078212">
      <xmlPr mapId="1" xpath="/TFI-IZD-POD/NTI-TFI-IZD-POD-E_1000978/P1078212" xmlDataType="decimal"/>
    </xmlCellPr>
  </singleXmlCell>
  <singleXmlCell id="757" r="H53" connectionId="0">
    <xmlCellPr id="1" uniqueName="P1078213">
      <xmlPr mapId="1" xpath="/TFI-IZD-POD/NTI-TFI-IZD-POD-E_1000978/P1078213" xmlDataType="decimal"/>
    </xmlCellPr>
  </singleXmlCell>
  <singleXmlCell id="758" r="I53" connectionId="0">
    <xmlCellPr id="1" uniqueName="P1078214">
      <xmlPr mapId="1" xpath="/TFI-IZD-POD/NTI-TFI-IZD-POD-E_1000978/P1078214" xmlDataType="decimal"/>
    </xmlCellPr>
  </singleXmlCell>
  <singleXmlCell id="759" r="H54" connectionId="0">
    <xmlCellPr id="1" uniqueName="P1078216">
      <xmlPr mapId="1" xpath="/TFI-IZD-POD/NTI-TFI-IZD-POD-E_1000978/P1078216" xmlDataType="decimal"/>
    </xmlCellPr>
  </singleXmlCell>
  <singleXmlCell id="760" r="I54" connectionId="0">
    <xmlCellPr id="1" uniqueName="P1078218">
      <xmlPr mapId="1" xpath="/TFI-IZD-POD/NTI-TFI-IZD-POD-E_1000978/P1078218" xmlDataType="decimal"/>
    </xmlCellPr>
  </singleXmlCell>
  <singleXmlCell id="761" r="H55" connectionId="0">
    <xmlCellPr id="1" uniqueName="P1078219">
      <xmlPr mapId="1" xpath="/TFI-IZD-POD/NTI-TFI-IZD-POD-E_1000978/P1078219" xmlDataType="decimal"/>
    </xmlCellPr>
  </singleXmlCell>
  <singleXmlCell id="762" r="I55" connectionId="0">
    <xmlCellPr id="1" uniqueName="P1078221">
      <xmlPr mapId="1" xpath="/TFI-IZD-POD/NTI-TFI-IZD-POD-E_1000978/P1078221" xmlDataType="decimal"/>
    </xmlCellPr>
  </singleXmlCell>
  <singleXmlCell id="763" r="H56" connectionId="0">
    <xmlCellPr id="1" uniqueName="P1078223">
      <xmlPr mapId="1" xpath="/TFI-IZD-POD/NTI-TFI-IZD-POD-E_1000978/P1078223" xmlDataType="decimal"/>
    </xmlCellPr>
  </singleXmlCell>
  <singleXmlCell id="764" r="I56" connectionId="0">
    <xmlCellPr id="1" uniqueName="P1078225">
      <xmlPr mapId="1" xpath="/TFI-IZD-POD/NTI-TFI-IZD-POD-E_1000978/P1078225" xmlDataType="decimal"/>
    </xmlCellPr>
  </singleXmlCell>
  <singleXmlCell id="765" r="H57" connectionId="0">
    <xmlCellPr id="1" uniqueName="P1078227">
      <xmlPr mapId="1" xpath="/TFI-IZD-POD/NTI-TFI-IZD-POD-E_1000978/P1078227" xmlDataType="decimal"/>
    </xmlCellPr>
  </singleXmlCell>
  <singleXmlCell id="766" r="I57" connectionId="0">
    <xmlCellPr id="1" uniqueName="P1078228">
      <xmlPr mapId="1" xpath="/TFI-IZD-POD/NTI-TFI-IZD-POD-E_1000978/P1078228" xmlDataType="decimal"/>
    </xmlCellPr>
  </singleXmlCell>
  <singleXmlCell id="767" r="H58" connectionId="0">
    <xmlCellPr id="1" uniqueName="P1078230">
      <xmlPr mapId="1" xpath="/TFI-IZD-POD/NTI-TFI-IZD-POD-E_1000978/P1078230" xmlDataType="decimal"/>
    </xmlCellPr>
  </singleXmlCell>
  <singleXmlCell id="768" r="I58" connectionId="0">
    <xmlCellPr id="1" uniqueName="P1078232">
      <xmlPr mapId="1" xpath="/TFI-IZD-POD/NTI-TFI-IZD-POD-E_1000978/P1078232" xmlDataType="decimal"/>
    </xmlCellPr>
  </singleXmlCell>
  <singleXmlCell id="769" r="H59" connectionId="0">
    <xmlCellPr id="1" uniqueName="P1078234">
      <xmlPr mapId="1" xpath="/TFI-IZD-POD/NTI-TFI-IZD-POD-E_1000978/P1078234" xmlDataType="decimal"/>
    </xmlCellPr>
  </singleXmlCell>
  <singleXmlCell id="770" r="I59" connectionId="0">
    <xmlCellPr id="1" uniqueName="P1078235">
      <xmlPr mapId="1" xpath="/TFI-IZD-POD/NTI-TFI-IZD-POD-E_1000978/P1078235" xmlDataType="decimal"/>
    </xmlCellPr>
  </singleXmlCell>
</singleXmlCells>
</file>

<file path=xl/tables/tableSingleCells5.xml><?xml version="1.0" encoding="utf-8"?>
<singleXmlCells xmlns="http://schemas.openxmlformats.org/spreadsheetml/2006/main">
  <singleXmlCell id="771" r="H8" connectionId="0">
    <xmlCellPr id="1" uniqueName="P1078099">
      <xmlPr mapId="1" xpath="/TFI-IZD-POD/NTD-TFI-IZD-POD-E_1000980/P1078099" xmlDataType="decimal"/>
    </xmlCellPr>
  </singleXmlCell>
  <singleXmlCell id="772" r="I8" connectionId="0">
    <xmlCellPr id="1" uniqueName="P1078100">
      <xmlPr mapId="1" xpath="/TFI-IZD-POD/NTD-TFI-IZD-POD-E_1000980/P1078100" xmlDataType="decimal"/>
    </xmlCellPr>
  </singleXmlCell>
  <singleXmlCell id="773" r="H9" connectionId="0">
    <xmlCellPr id="1" uniqueName="P1078101">
      <xmlPr mapId="1" xpath="/TFI-IZD-POD/NTD-TFI-IZD-POD-E_1000980/P1078101" xmlDataType="decimal"/>
    </xmlCellPr>
  </singleXmlCell>
  <singleXmlCell id="774" r="I9" connectionId="0">
    <xmlCellPr id="1" uniqueName="P1078102">
      <xmlPr mapId="1" xpath="/TFI-IZD-POD/NTD-TFI-IZD-POD-E_1000980/P1078102" xmlDataType="decimal"/>
    </xmlCellPr>
  </singleXmlCell>
  <singleXmlCell id="775" r="H10" connectionId="0">
    <xmlCellPr id="1" uniqueName="P1078103">
      <xmlPr mapId="1" xpath="/TFI-IZD-POD/NTD-TFI-IZD-POD-E_1000980/P1078103" xmlDataType="decimal"/>
    </xmlCellPr>
  </singleXmlCell>
  <singleXmlCell id="776" r="I10" connectionId="0">
    <xmlCellPr id="1" uniqueName="P1078104">
      <xmlPr mapId="1" xpath="/TFI-IZD-POD/NTD-TFI-IZD-POD-E_1000980/P1078104" xmlDataType="decimal"/>
    </xmlCellPr>
  </singleXmlCell>
  <singleXmlCell id="777" r="H11" connectionId="0">
    <xmlCellPr id="1" uniqueName="P1078105">
      <xmlPr mapId="1" xpath="/TFI-IZD-POD/NTD-TFI-IZD-POD-E_1000980/P1078105" xmlDataType="decimal"/>
    </xmlCellPr>
  </singleXmlCell>
  <singleXmlCell id="778" r="I11" connectionId="0">
    <xmlCellPr id="1" uniqueName="P1078106">
      <xmlPr mapId="1" xpath="/TFI-IZD-POD/NTD-TFI-IZD-POD-E_1000980/P1078106" xmlDataType="decimal"/>
    </xmlCellPr>
  </singleXmlCell>
  <singleXmlCell id="779" r="H12" connectionId="0">
    <xmlCellPr id="1" uniqueName="P1123934">
      <xmlPr mapId="1" xpath="/TFI-IZD-POD/NTD-TFI-IZD-POD-E_1000980/P1123934" xmlDataType="decimal"/>
    </xmlCellPr>
  </singleXmlCell>
  <singleXmlCell id="780" r="I12" connectionId="0">
    <xmlCellPr id="1" uniqueName="P1123935">
      <xmlPr mapId="1" xpath="/TFI-IZD-POD/NTD-TFI-IZD-POD-E_1000980/P1123935" xmlDataType="decimal"/>
    </xmlCellPr>
  </singleXmlCell>
  <singleXmlCell id="781" r="H13" connectionId="0">
    <xmlCellPr id="1" uniqueName="P1123936">
      <xmlPr mapId="1" xpath="/TFI-IZD-POD/NTD-TFI-IZD-POD-E_1000980/P1123936" xmlDataType="decimal"/>
    </xmlCellPr>
  </singleXmlCell>
  <singleXmlCell id="782" r="I13" connectionId="0">
    <xmlCellPr id="1" uniqueName="P1123937">
      <xmlPr mapId="1" xpath="/TFI-IZD-POD/NTD-TFI-IZD-POD-E_1000980/P1123937" xmlDataType="decimal"/>
    </xmlCellPr>
  </singleXmlCell>
  <singleXmlCell id="783" r="H14" connectionId="0">
    <xmlCellPr id="1" uniqueName="P1078107">
      <xmlPr mapId="1" xpath="/TFI-IZD-POD/NTD-TFI-IZD-POD-E_1000980/P1078107" xmlDataType="decimal"/>
    </xmlCellPr>
  </singleXmlCell>
  <singleXmlCell id="784" r="I14" connectionId="0">
    <xmlCellPr id="1" uniqueName="P1078108">
      <xmlPr mapId="1" xpath="/TFI-IZD-POD/NTD-TFI-IZD-POD-E_1000980/P1078108" xmlDataType="decimal"/>
    </xmlCellPr>
  </singleXmlCell>
  <singleXmlCell id="785" r="H15" connectionId="0">
    <xmlCellPr id="1" uniqueName="P1078109">
      <xmlPr mapId="1" xpath="/TFI-IZD-POD/NTD-TFI-IZD-POD-E_1000980/P1078109" xmlDataType="decimal"/>
    </xmlCellPr>
  </singleXmlCell>
  <singleXmlCell id="786" r="I15" connectionId="0">
    <xmlCellPr id="1" uniqueName="P1078110">
      <xmlPr mapId="1" xpath="/TFI-IZD-POD/NTD-TFI-IZD-POD-E_1000980/P1078110" xmlDataType="decimal"/>
    </xmlCellPr>
  </singleXmlCell>
  <singleXmlCell id="787" r="H16" connectionId="0">
    <xmlCellPr id="1" uniqueName="P1078111">
      <xmlPr mapId="1" xpath="/TFI-IZD-POD/NTD-TFI-IZD-POD-E_1000980/P1078111" xmlDataType="decimal"/>
    </xmlCellPr>
  </singleXmlCell>
  <singleXmlCell id="788" r="I16" connectionId="0">
    <xmlCellPr id="1" uniqueName="P1078112">
      <xmlPr mapId="1" xpath="/TFI-IZD-POD/NTD-TFI-IZD-POD-E_1000980/P1078112" xmlDataType="decimal"/>
    </xmlCellPr>
  </singleXmlCell>
  <singleXmlCell id="789" r="H17" connectionId="0">
    <xmlCellPr id="1" uniqueName="P1078117">
      <xmlPr mapId="1" xpath="/TFI-IZD-POD/NTD-TFI-IZD-POD-E_1000980/P1078117" xmlDataType="decimal"/>
    </xmlCellPr>
  </singleXmlCell>
  <singleXmlCell id="790" r="I17" connectionId="0">
    <xmlCellPr id="1" uniqueName="P1078118">
      <xmlPr mapId="1" xpath="/TFI-IZD-POD/NTD-TFI-IZD-POD-E_1000980/P1078118" xmlDataType="decimal"/>
    </xmlCellPr>
  </singleXmlCell>
  <singleXmlCell id="791" r="H18" connectionId="0">
    <xmlCellPr id="1" uniqueName="P1078119">
      <xmlPr mapId="1" xpath="/TFI-IZD-POD/NTD-TFI-IZD-POD-E_1000980/P1078119" xmlDataType="decimal"/>
    </xmlCellPr>
  </singleXmlCell>
  <singleXmlCell id="792" r="I18" connectionId="0">
    <xmlCellPr id="1" uniqueName="P1078120">
      <xmlPr mapId="1" xpath="/TFI-IZD-POD/NTD-TFI-IZD-POD-E_1000980/P1078120" xmlDataType="decimal"/>
    </xmlCellPr>
  </singleXmlCell>
  <singleXmlCell id="793" r="H19" connectionId="0">
    <xmlCellPr id="1" uniqueName="P1123938">
      <xmlPr mapId="1" xpath="/TFI-IZD-POD/NTD-TFI-IZD-POD-E_1000980/P1123938" xmlDataType="decimal"/>
    </xmlCellPr>
  </singleXmlCell>
  <singleXmlCell id="794" r="I19" connectionId="0">
    <xmlCellPr id="1" uniqueName="P1123939">
      <xmlPr mapId="1" xpath="/TFI-IZD-POD/NTD-TFI-IZD-POD-E_1000980/P1123939" xmlDataType="decimal"/>
    </xmlCellPr>
  </singleXmlCell>
  <singleXmlCell id="795" r="H20" connectionId="0">
    <xmlCellPr id="1" uniqueName="P1123940">
      <xmlPr mapId="1" xpath="/TFI-IZD-POD/NTD-TFI-IZD-POD-E_1000980/P1123940" xmlDataType="decimal"/>
    </xmlCellPr>
  </singleXmlCell>
  <singleXmlCell id="796" r="I20" connectionId="0">
    <xmlCellPr id="1" uniqueName="P1123941">
      <xmlPr mapId="1" xpath="/TFI-IZD-POD/NTD-TFI-IZD-POD-E_1000980/P1123941" xmlDataType="decimal"/>
    </xmlCellPr>
  </singleXmlCell>
  <singleXmlCell id="797" r="H21" connectionId="0">
    <xmlCellPr id="1" uniqueName="P1078121">
      <xmlPr mapId="1" xpath="/TFI-IZD-POD/NTD-TFI-IZD-POD-E_1000980/P1078121" xmlDataType="decimal"/>
    </xmlCellPr>
  </singleXmlCell>
  <singleXmlCell id="798" r="I21" connectionId="0">
    <xmlCellPr id="1" uniqueName="P1078122">
      <xmlPr mapId="1" xpath="/TFI-IZD-POD/NTD-TFI-IZD-POD-E_1000980/P1078122" xmlDataType="decimal"/>
    </xmlCellPr>
  </singleXmlCell>
  <singleXmlCell id="799" r="H23" connectionId="0">
    <xmlCellPr id="1" uniqueName="P1078123">
      <xmlPr mapId="1" xpath="/TFI-IZD-POD/NTD-TFI-IZD-POD-E_1000980/P1078123" xmlDataType="decimal"/>
    </xmlCellPr>
  </singleXmlCell>
  <singleXmlCell id="800" r="I23" connectionId="0">
    <xmlCellPr id="1" uniqueName="P1078124">
      <xmlPr mapId="1" xpath="/TFI-IZD-POD/NTD-TFI-IZD-POD-E_1000980/P1078124" xmlDataType="decimal"/>
    </xmlCellPr>
  </singleXmlCell>
  <singleXmlCell id="801" r="H24" connectionId="0">
    <xmlCellPr id="1" uniqueName="P1078125">
      <xmlPr mapId="1" xpath="/TFI-IZD-POD/NTD-TFI-IZD-POD-E_1000980/P1078125" xmlDataType="decimal"/>
    </xmlCellPr>
  </singleXmlCell>
  <singleXmlCell id="802" r="I24" connectionId="0">
    <xmlCellPr id="1" uniqueName="P1078126">
      <xmlPr mapId="1" xpath="/TFI-IZD-POD/NTD-TFI-IZD-POD-E_1000980/P1078126" xmlDataType="decimal"/>
    </xmlCellPr>
  </singleXmlCell>
  <singleXmlCell id="803" r="H25" connectionId="0">
    <xmlCellPr id="1" uniqueName="P1078127">
      <xmlPr mapId="1" xpath="/TFI-IZD-POD/NTD-TFI-IZD-POD-E_1000980/P1078127" xmlDataType="decimal"/>
    </xmlCellPr>
  </singleXmlCell>
  <singleXmlCell id="804" r="I25" connectionId="0">
    <xmlCellPr id="1" uniqueName="P1078128">
      <xmlPr mapId="1" xpath="/TFI-IZD-POD/NTD-TFI-IZD-POD-E_1000980/P1078128" xmlDataType="decimal"/>
    </xmlCellPr>
  </singleXmlCell>
  <singleXmlCell id="805" r="H26" connectionId="0">
    <xmlCellPr id="1" uniqueName="P1078129">
      <xmlPr mapId="1" xpath="/TFI-IZD-POD/NTD-TFI-IZD-POD-E_1000980/P1078129" xmlDataType="decimal"/>
    </xmlCellPr>
  </singleXmlCell>
  <singleXmlCell id="806" r="I26" connectionId="0">
    <xmlCellPr id="1" uniqueName="P1078130">
      <xmlPr mapId="1" xpath="/TFI-IZD-POD/NTD-TFI-IZD-POD-E_1000980/P1078130" xmlDataType="decimal"/>
    </xmlCellPr>
  </singleXmlCell>
  <singleXmlCell id="807" r="H27" connectionId="0">
    <xmlCellPr id="1" uniqueName="P1078131">
      <xmlPr mapId="1" xpath="/TFI-IZD-POD/NTD-TFI-IZD-POD-E_1000980/P1078131" xmlDataType="decimal"/>
    </xmlCellPr>
  </singleXmlCell>
  <singleXmlCell id="808" r="I27" connectionId="0">
    <xmlCellPr id="1" uniqueName="P1078132">
      <xmlPr mapId="1" xpath="/TFI-IZD-POD/NTD-TFI-IZD-POD-E_1000980/P1078132" xmlDataType="decimal"/>
    </xmlCellPr>
  </singleXmlCell>
  <singleXmlCell id="809" r="H28" connectionId="0">
    <xmlCellPr id="1" uniqueName="P1078133">
      <xmlPr mapId="1" xpath="/TFI-IZD-POD/NTD-TFI-IZD-POD-E_1000980/P1078133" xmlDataType="decimal"/>
    </xmlCellPr>
  </singleXmlCell>
  <singleXmlCell id="810" r="I28" connectionId="0">
    <xmlCellPr id="1" uniqueName="P1078134">
      <xmlPr mapId="1" xpath="/TFI-IZD-POD/NTD-TFI-IZD-POD-E_1000980/P1078134" xmlDataType="decimal"/>
    </xmlCellPr>
  </singleXmlCell>
  <singleXmlCell id="811" r="H29" connectionId="0">
    <xmlCellPr id="1" uniqueName="P1078135">
      <xmlPr mapId="1" xpath="/TFI-IZD-POD/NTD-TFI-IZD-POD-E_1000980/P1078135" xmlDataType="decimal"/>
    </xmlCellPr>
  </singleXmlCell>
  <singleXmlCell id="812" r="I29" connectionId="0">
    <xmlCellPr id="1" uniqueName="P1078136">
      <xmlPr mapId="1" xpath="/TFI-IZD-POD/NTD-TFI-IZD-POD-E_1000980/P1078136" xmlDataType="decimal"/>
    </xmlCellPr>
  </singleXmlCell>
  <singleXmlCell id="813" r="H30" connectionId="0">
    <xmlCellPr id="1" uniqueName="P1078137">
      <xmlPr mapId="1" xpath="/TFI-IZD-POD/NTD-TFI-IZD-POD-E_1000980/P1078137" xmlDataType="decimal"/>
    </xmlCellPr>
  </singleXmlCell>
  <singleXmlCell id="814" r="I30" connectionId="0">
    <xmlCellPr id="1" uniqueName="P1078138">
      <xmlPr mapId="1" xpath="/TFI-IZD-POD/NTD-TFI-IZD-POD-E_1000980/P1078138" xmlDataType="decimal"/>
    </xmlCellPr>
  </singleXmlCell>
  <singleXmlCell id="815" r="H31" connectionId="0">
    <xmlCellPr id="1" uniqueName="P1078139">
      <xmlPr mapId="1" xpath="/TFI-IZD-POD/NTD-TFI-IZD-POD-E_1000980/P1078139" xmlDataType="decimal"/>
    </xmlCellPr>
  </singleXmlCell>
  <singleXmlCell id="816" r="I31" connectionId="0">
    <xmlCellPr id="1" uniqueName="P1078140">
      <xmlPr mapId="1" xpath="/TFI-IZD-POD/NTD-TFI-IZD-POD-E_1000980/P1078140" xmlDataType="decimal"/>
    </xmlCellPr>
  </singleXmlCell>
  <singleXmlCell id="817" r="H32" connectionId="0">
    <xmlCellPr id="1" uniqueName="P1078141">
      <xmlPr mapId="1" xpath="/TFI-IZD-POD/NTD-TFI-IZD-POD-E_1000980/P1078141" xmlDataType="decimal"/>
    </xmlCellPr>
  </singleXmlCell>
  <singleXmlCell id="818" r="I32" connectionId="0">
    <xmlCellPr id="1" uniqueName="P1078142">
      <xmlPr mapId="1" xpath="/TFI-IZD-POD/NTD-TFI-IZD-POD-E_1000980/P1078142" xmlDataType="decimal"/>
    </xmlCellPr>
  </singleXmlCell>
  <singleXmlCell id="819" r="H33" connectionId="0">
    <xmlCellPr id="1" uniqueName="P1078143">
      <xmlPr mapId="1" xpath="/TFI-IZD-POD/NTD-TFI-IZD-POD-E_1000980/P1078143" xmlDataType="decimal"/>
    </xmlCellPr>
  </singleXmlCell>
  <singleXmlCell id="820" r="I33" connectionId="0">
    <xmlCellPr id="1" uniqueName="P1078144">
      <xmlPr mapId="1" xpath="/TFI-IZD-POD/NTD-TFI-IZD-POD-E_1000980/P1078144" xmlDataType="decimal"/>
    </xmlCellPr>
  </singleXmlCell>
  <singleXmlCell id="821" r="H34" connectionId="0">
    <xmlCellPr id="1" uniqueName="P1078145">
      <xmlPr mapId="1" xpath="/TFI-IZD-POD/NTD-TFI-IZD-POD-E_1000980/P1078145" xmlDataType="decimal"/>
    </xmlCellPr>
  </singleXmlCell>
  <singleXmlCell id="822" r="I34" connectionId="0">
    <xmlCellPr id="1" uniqueName="P1078146">
      <xmlPr mapId="1" xpath="/TFI-IZD-POD/NTD-TFI-IZD-POD-E_1000980/P1078146" xmlDataType="decimal"/>
    </xmlCellPr>
  </singleXmlCell>
  <singleXmlCell id="823" r="H35" connectionId="0">
    <xmlCellPr id="1" uniqueName="P1078147">
      <xmlPr mapId="1" xpath="/TFI-IZD-POD/NTD-TFI-IZD-POD-E_1000980/P1078147" xmlDataType="decimal"/>
    </xmlCellPr>
  </singleXmlCell>
  <singleXmlCell id="824" r="I35" connectionId="0">
    <xmlCellPr id="1" uniqueName="P1078148">
      <xmlPr mapId="1" xpath="/TFI-IZD-POD/NTD-TFI-IZD-POD-E_1000980/P1078148" xmlDataType="decimal"/>
    </xmlCellPr>
  </singleXmlCell>
  <singleXmlCell id="825" r="H36" connectionId="0">
    <xmlCellPr id="1" uniqueName="P1078149">
      <xmlPr mapId="1" xpath="/TFI-IZD-POD/NTD-TFI-IZD-POD-E_1000980/P1078149" xmlDataType="decimal"/>
    </xmlCellPr>
  </singleXmlCell>
  <singleXmlCell id="826" r="I36" connectionId="0">
    <xmlCellPr id="1" uniqueName="P1078150">
      <xmlPr mapId="1" xpath="/TFI-IZD-POD/NTD-TFI-IZD-POD-E_1000980/P1078150" xmlDataType="decimal"/>
    </xmlCellPr>
  </singleXmlCell>
  <singleXmlCell id="827" r="H38" connectionId="0">
    <xmlCellPr id="1" uniqueName="P1078151">
      <xmlPr mapId="1" xpath="/TFI-IZD-POD/NTD-TFI-IZD-POD-E_1000980/P1078151" xmlDataType="decimal"/>
    </xmlCellPr>
  </singleXmlCell>
  <singleXmlCell id="828" r="I38" connectionId="0">
    <xmlCellPr id="1" uniqueName="P1078152">
      <xmlPr mapId="1" xpath="/TFI-IZD-POD/NTD-TFI-IZD-POD-E_1000980/P1078152" xmlDataType="decimal"/>
    </xmlCellPr>
  </singleXmlCell>
  <singleXmlCell id="829" r="H39" connectionId="0">
    <xmlCellPr id="1" uniqueName="P1078153">
      <xmlPr mapId="1" xpath="/TFI-IZD-POD/NTD-TFI-IZD-POD-E_1000980/P1078153" xmlDataType="decimal"/>
    </xmlCellPr>
  </singleXmlCell>
  <singleXmlCell id="830" r="I39" connectionId="0">
    <xmlCellPr id="1" uniqueName="P1078154">
      <xmlPr mapId="1" xpath="/TFI-IZD-POD/NTD-TFI-IZD-POD-E_1000980/P1078154" xmlDataType="decimal"/>
    </xmlCellPr>
  </singleXmlCell>
  <singleXmlCell id="831" r="H40" connectionId="0">
    <xmlCellPr id="1" uniqueName="P1078155">
      <xmlPr mapId="1" xpath="/TFI-IZD-POD/NTD-TFI-IZD-POD-E_1000980/P1078155" xmlDataType="decimal"/>
    </xmlCellPr>
  </singleXmlCell>
  <singleXmlCell id="832" r="I40" connectionId="0">
    <xmlCellPr id="1" uniqueName="P1078156">
      <xmlPr mapId="1" xpath="/TFI-IZD-POD/NTD-TFI-IZD-POD-E_1000980/P1078156" xmlDataType="decimal"/>
    </xmlCellPr>
  </singleXmlCell>
  <singleXmlCell id="833" r="H41" connectionId="0">
    <xmlCellPr id="1" uniqueName="P1078157">
      <xmlPr mapId="1" xpath="/TFI-IZD-POD/NTD-TFI-IZD-POD-E_1000980/P1078157" xmlDataType="decimal"/>
    </xmlCellPr>
  </singleXmlCell>
  <singleXmlCell id="834" r="I41" connectionId="0">
    <xmlCellPr id="1" uniqueName="P1078158">
      <xmlPr mapId="1" xpath="/TFI-IZD-POD/NTD-TFI-IZD-POD-E_1000980/P1078158" xmlDataType="decimal"/>
    </xmlCellPr>
  </singleXmlCell>
  <singleXmlCell id="835" r="H42" connectionId="0">
    <xmlCellPr id="1" uniqueName="P1078159">
      <xmlPr mapId="1" xpath="/TFI-IZD-POD/NTD-TFI-IZD-POD-E_1000980/P1078159" xmlDataType="decimal"/>
    </xmlCellPr>
  </singleXmlCell>
  <singleXmlCell id="836" r="I42" connectionId="0">
    <xmlCellPr id="1" uniqueName="P1078160">
      <xmlPr mapId="1" xpath="/TFI-IZD-POD/NTD-TFI-IZD-POD-E_1000980/P1078160" xmlDataType="decimal"/>
    </xmlCellPr>
  </singleXmlCell>
  <singleXmlCell id="837" r="H43" connectionId="0">
    <xmlCellPr id="1" uniqueName="P1078161">
      <xmlPr mapId="1" xpath="/TFI-IZD-POD/NTD-TFI-IZD-POD-E_1000980/P1078161" xmlDataType="decimal"/>
    </xmlCellPr>
  </singleXmlCell>
  <singleXmlCell id="838" r="I43" connectionId="0">
    <xmlCellPr id="1" uniqueName="P1078162">
      <xmlPr mapId="1" xpath="/TFI-IZD-POD/NTD-TFI-IZD-POD-E_1000980/P1078162" xmlDataType="decimal"/>
    </xmlCellPr>
  </singleXmlCell>
  <singleXmlCell id="839" r="H44" connectionId="0">
    <xmlCellPr id="1" uniqueName="P1078163">
      <xmlPr mapId="1" xpath="/TFI-IZD-POD/NTD-TFI-IZD-POD-E_1000980/P1078163" xmlDataType="decimal"/>
    </xmlCellPr>
  </singleXmlCell>
  <singleXmlCell id="840" r="I44" connectionId="0">
    <xmlCellPr id="1" uniqueName="P1078164">
      <xmlPr mapId="1" xpath="/TFI-IZD-POD/NTD-TFI-IZD-POD-E_1000980/P1078164" xmlDataType="decimal"/>
    </xmlCellPr>
  </singleXmlCell>
  <singleXmlCell id="841" r="H45" connectionId="0">
    <xmlCellPr id="1" uniqueName="P1078165">
      <xmlPr mapId="1" xpath="/TFI-IZD-POD/NTD-TFI-IZD-POD-E_1000980/P1078165" xmlDataType="decimal"/>
    </xmlCellPr>
  </singleXmlCell>
  <singleXmlCell id="842" r="I45" connectionId="0">
    <xmlCellPr id="1" uniqueName="P1078166">
      <xmlPr mapId="1" xpath="/TFI-IZD-POD/NTD-TFI-IZD-POD-E_1000980/P1078166" xmlDataType="decimal"/>
    </xmlCellPr>
  </singleXmlCell>
  <singleXmlCell id="843" r="H46" connectionId="0">
    <xmlCellPr id="1" uniqueName="P1078167">
      <xmlPr mapId="1" xpath="/TFI-IZD-POD/NTD-TFI-IZD-POD-E_1000980/P1078167" xmlDataType="decimal"/>
    </xmlCellPr>
  </singleXmlCell>
  <singleXmlCell id="844" r="I46" connectionId="0">
    <xmlCellPr id="1" uniqueName="P1078168">
      <xmlPr mapId="1" xpath="/TFI-IZD-POD/NTD-TFI-IZD-POD-E_1000980/P1078168" xmlDataType="decimal"/>
    </xmlCellPr>
  </singleXmlCell>
  <singleXmlCell id="845" r="H47" connectionId="0">
    <xmlCellPr id="1" uniqueName="P1078169">
      <xmlPr mapId="1" xpath="/TFI-IZD-POD/NTD-TFI-IZD-POD-E_1000980/P1078169" xmlDataType="decimal"/>
    </xmlCellPr>
  </singleXmlCell>
  <singleXmlCell id="846" r="I47" connectionId="0">
    <xmlCellPr id="1" uniqueName="P1078170">
      <xmlPr mapId="1" xpath="/TFI-IZD-POD/NTD-TFI-IZD-POD-E_1000980/P1078170" xmlDataType="decimal"/>
    </xmlCellPr>
  </singleXmlCell>
  <singleXmlCell id="847" r="H48" connectionId="0">
    <xmlCellPr id="1" uniqueName="P1078171">
      <xmlPr mapId="1" xpath="/TFI-IZD-POD/NTD-TFI-IZD-POD-E_1000980/P1078171" xmlDataType="decimal"/>
    </xmlCellPr>
  </singleXmlCell>
  <singleXmlCell id="848" r="I48" connectionId="0">
    <xmlCellPr id="1" uniqueName="P1078172">
      <xmlPr mapId="1" xpath="/TFI-IZD-POD/NTD-TFI-IZD-POD-E_1000980/P1078172" xmlDataType="decimal"/>
    </xmlCellPr>
  </singleXmlCell>
  <singleXmlCell id="849" r="H49" connectionId="0">
    <xmlCellPr id="1" uniqueName="P1078173">
      <xmlPr mapId="1" xpath="/TFI-IZD-POD/NTD-TFI-IZD-POD-E_1000980/P1078173" xmlDataType="decimal"/>
    </xmlCellPr>
  </singleXmlCell>
  <singleXmlCell id="850" r="I49" connectionId="0">
    <xmlCellPr id="1" uniqueName="P1078174">
      <xmlPr mapId="1" xpath="/TFI-IZD-POD/NTD-TFI-IZD-POD-E_1000980/P1078174" xmlDataType="decimal"/>
    </xmlCellPr>
  </singleXmlCell>
  <singleXmlCell id="851" r="H50" connectionId="0">
    <xmlCellPr id="1" uniqueName="P1078175">
      <xmlPr mapId="1" xpath="/TFI-IZD-POD/NTD-TFI-IZD-POD-E_1000980/P1078175" xmlDataType="decimal"/>
    </xmlCellPr>
  </singleXmlCell>
  <singleXmlCell id="852" r="I50" connectionId="0">
    <xmlCellPr id="1" uniqueName="P1078176">
      <xmlPr mapId="1" xpath="/TFI-IZD-POD/NTD-TFI-IZD-POD-E_1000980/P1078176" xmlDataType="decimal"/>
    </xmlCellPr>
  </singleXmlCell>
  <singleXmlCell id="853" r="H51" connectionId="0">
    <xmlCellPr id="1" uniqueName="P1078177">
      <xmlPr mapId="1" xpath="/TFI-IZD-POD/NTD-TFI-IZD-POD-E_1000980/P1078177" xmlDataType="decimal"/>
    </xmlCellPr>
  </singleXmlCell>
  <singleXmlCell id="854" r="I51" connectionId="0">
    <xmlCellPr id="1" uniqueName="P1078178">
      <xmlPr mapId="1" xpath="/TFI-IZD-POD/NTD-TFI-IZD-POD-E_1000980/P1078178" xmlDataType="decimal"/>
    </xmlCellPr>
  </singleXmlCell>
  <singleXmlCell id="855" r="H52" connectionId="0">
    <xmlCellPr id="1" uniqueName="P1078179">
      <xmlPr mapId="1" xpath="/TFI-IZD-POD/NTD-TFI-IZD-POD-E_1000980/P1078179" xmlDataType="decimal"/>
    </xmlCellPr>
  </singleXmlCell>
  <singleXmlCell id="856" r="I52" connectionId="0">
    <xmlCellPr id="1" uniqueName="P1078180">
      <xmlPr mapId="1" xpath="/TFI-IZD-POD/NTD-TFI-IZD-POD-E_1000980/P1078180" xmlDataType="decimal"/>
    </xmlCellPr>
  </singleXmlCell>
  <singleXmlCell id="857" r="H53" connectionId="0">
    <xmlCellPr id="1" uniqueName="P1078181">
      <xmlPr mapId="1" xpath="/TFI-IZD-POD/NTD-TFI-IZD-POD-E_1000980/P1078181" xmlDataType="decimal"/>
    </xmlCellPr>
  </singleXmlCell>
  <singleXmlCell id="858" r="I53" connectionId="0">
    <xmlCellPr id="1" uniqueName="P1078182">
      <xmlPr mapId="1" xpath="/TFI-IZD-POD/NTD-TFI-IZD-POD-E_1000980/P1078182" xmlDataType="decimal"/>
    </xmlCellPr>
  </singleXmlCell>
</singleXmlCells>
</file>

<file path=xl/tables/tableSingleCells6.xml><?xml version="1.0" encoding="utf-8"?>
<singleXmlCells xmlns="http://schemas.openxmlformats.org/spreadsheetml/2006/main">
  <singleXmlCell id="859" r="H7" connectionId="0">
    <xmlCellPr id="1" uniqueName="P1073415">
      <xmlPr mapId="1" xpath="/TFI-IZD-POD/IPK-GFI-IZD-POD-E_1000981/P1073415" xmlDataType="decimal"/>
    </xmlCellPr>
  </singleXmlCell>
  <singleXmlCell id="860" r="I7" connectionId="0">
    <xmlCellPr id="1" uniqueName="P1078183">
      <xmlPr mapId="1" xpath="/TFI-IZD-POD/IPK-GFI-IZD-POD-E_1000981/P1078183" xmlDataType="decimal"/>
    </xmlCellPr>
  </singleXmlCell>
  <singleXmlCell id="861" r="J7" connectionId="0">
    <xmlCellPr id="1" uniqueName="P1078184">
      <xmlPr mapId="1" xpath="/TFI-IZD-POD/IPK-GFI-IZD-POD-E_1000981/P1078184" xmlDataType="decimal"/>
    </xmlCellPr>
  </singleXmlCell>
  <singleXmlCell id="862" r="K7" connectionId="0">
    <xmlCellPr id="1" uniqueName="P1078185">
      <xmlPr mapId="1" xpath="/TFI-IZD-POD/IPK-GFI-IZD-POD-E_1000981/P1078185" xmlDataType="decimal"/>
    </xmlCellPr>
  </singleXmlCell>
  <singleXmlCell id="863" r="L7" connectionId="0">
    <xmlCellPr id="1" uniqueName="P1078186">
      <xmlPr mapId="1" xpath="/TFI-IZD-POD/IPK-GFI-IZD-POD-E_1000981/P1078186" xmlDataType="decimal"/>
    </xmlCellPr>
  </singleXmlCell>
  <singleXmlCell id="864" r="M7" connectionId="0">
    <xmlCellPr id="1" uniqueName="P1078187">
      <xmlPr mapId="1" xpath="/TFI-IZD-POD/IPK-GFI-IZD-POD-E_1000981/P1078187" xmlDataType="decimal"/>
    </xmlCellPr>
  </singleXmlCell>
  <singleXmlCell id="865" r="N7" connectionId="0">
    <xmlCellPr id="1" uniqueName="P1078188">
      <xmlPr mapId="1" xpath="/TFI-IZD-POD/IPK-GFI-IZD-POD-E_1000981/P1078188" xmlDataType="decimal"/>
    </xmlCellPr>
  </singleXmlCell>
  <singleXmlCell id="866" r="O7" connectionId="0">
    <xmlCellPr id="1" uniqueName="P1078189">
      <xmlPr mapId="1" xpath="/TFI-IZD-POD/IPK-GFI-IZD-POD-E_1000981/P1078189" xmlDataType="decimal"/>
    </xmlCellPr>
  </singleXmlCell>
  <singleXmlCell id="867" r="P7" connectionId="0">
    <xmlCellPr id="1" uniqueName="P1081532">
      <xmlPr mapId="1" xpath="/TFI-IZD-POD/IPK-GFI-IZD-POD-E_1000981/P1081532" xmlDataType="decimal"/>
    </xmlCellPr>
  </singleXmlCell>
  <singleXmlCell id="868" r="Q7" connectionId="0">
    <xmlCellPr id="1" uniqueName="P1081533">
      <xmlPr mapId="1" xpath="/TFI-IZD-POD/IPK-GFI-IZD-POD-E_1000981/P1081533" xmlDataType="decimal"/>
    </xmlCellPr>
  </singleXmlCell>
  <singleXmlCell id="869" r="R7" connectionId="0">
    <xmlCellPr id="1" uniqueName="P1081534">
      <xmlPr mapId="1" xpath="/TFI-IZD-POD/IPK-GFI-IZD-POD-E_1000981/P1081534" xmlDataType="decimal"/>
    </xmlCellPr>
  </singleXmlCell>
  <singleXmlCell id="870" r="S7" connectionId="0">
    <xmlCellPr id="1" uniqueName="P1124774">
      <xmlPr mapId="1" xpath="/TFI-IZD-POD/IPK-GFI-IZD-POD-E_1000981/P1124774" xmlDataType="decimal"/>
    </xmlCellPr>
  </singleXmlCell>
  <singleXmlCell id="871" r="T7" connectionId="0">
    <xmlCellPr id="1" uniqueName="P1124775">
      <xmlPr mapId="1" xpath="/TFI-IZD-POD/IPK-GFI-IZD-POD-E_1000981/P1124775" xmlDataType="decimal"/>
    </xmlCellPr>
  </singleXmlCell>
  <singleXmlCell id="872" r="U7" connectionId="0">
    <xmlCellPr id="1" uniqueName="P1420846">
      <xmlPr mapId="1" xpath="/TFI-IZD-POD/IPK-GFI-IZD-POD-E_1000981/P1420846" xmlDataType="decimal"/>
    </xmlCellPr>
  </singleXmlCell>
  <singleXmlCell id="873" r="V7" connectionId="0">
    <xmlCellPr id="1" uniqueName="P1081535">
      <xmlPr mapId="1" xpath="/TFI-IZD-POD/IPK-GFI-IZD-POD-E_1000981/P1081535" xmlDataType="decimal"/>
    </xmlCellPr>
  </singleXmlCell>
  <singleXmlCell id="874" r="W7" connectionId="0">
    <xmlCellPr id="1" uniqueName="P1081536">
      <xmlPr mapId="1" xpath="/TFI-IZD-POD/IPK-GFI-IZD-POD-E_1000981/P1081536" xmlDataType="decimal"/>
    </xmlCellPr>
  </singleXmlCell>
  <singleXmlCell id="875" r="X7" connectionId="0">
    <xmlCellPr id="1" uniqueName="P1081537">
      <xmlPr mapId="1" xpath="/TFI-IZD-POD/IPK-GFI-IZD-POD-E_1000981/P1081537" xmlDataType="decimal"/>
    </xmlCellPr>
  </singleXmlCell>
  <singleXmlCell id="876" r="Y7" connectionId="0">
    <xmlCellPr id="1" uniqueName="P1081538">
      <xmlPr mapId="1" xpath="/TFI-IZD-POD/IPK-GFI-IZD-POD-E_1000981/P1081538" xmlDataType="decimal"/>
    </xmlCellPr>
  </singleXmlCell>
  <singleXmlCell id="877" r="Z7" connectionId="0">
    <xmlCellPr id="1" uniqueName="P1081539">
      <xmlPr mapId="1" xpath="/TFI-IZD-POD/IPK-GFI-IZD-POD-E_1000981/P1081539" xmlDataType="decimal"/>
    </xmlCellPr>
  </singleXmlCell>
  <singleXmlCell id="878" r="H8" connectionId="0">
    <xmlCellPr id="1" uniqueName="P1078190">
      <xmlPr mapId="1" xpath="/TFI-IZD-POD/IPK-GFI-IZD-POD-E_1000981/P1078190" xmlDataType="decimal"/>
    </xmlCellPr>
  </singleXmlCell>
  <singleXmlCell id="879" r="I8" connectionId="0">
    <xmlCellPr id="1" uniqueName="P1078191">
      <xmlPr mapId="1" xpath="/TFI-IZD-POD/IPK-GFI-IZD-POD-E_1000981/P1078191" xmlDataType="decimal"/>
    </xmlCellPr>
  </singleXmlCell>
  <singleXmlCell id="880" r="J8" connectionId="0">
    <xmlCellPr id="1" uniqueName="P1078192">
      <xmlPr mapId="1" xpath="/TFI-IZD-POD/IPK-GFI-IZD-POD-E_1000981/P1078192" xmlDataType="decimal"/>
    </xmlCellPr>
  </singleXmlCell>
  <singleXmlCell id="881" r="K8" connectionId="0">
    <xmlCellPr id="1" uniqueName="P1078193">
      <xmlPr mapId="1" xpath="/TFI-IZD-POD/IPK-GFI-IZD-POD-E_1000981/P1078193" xmlDataType="decimal"/>
    </xmlCellPr>
  </singleXmlCell>
  <singleXmlCell id="882" r="L8" connectionId="0">
    <xmlCellPr id="1" uniqueName="P1078194">
      <xmlPr mapId="1" xpath="/TFI-IZD-POD/IPK-GFI-IZD-POD-E_1000981/P1078194" xmlDataType="decimal"/>
    </xmlCellPr>
  </singleXmlCell>
  <singleXmlCell id="883" r="M8" connectionId="0">
    <xmlCellPr id="1" uniqueName="P1078195">
      <xmlPr mapId="1" xpath="/TFI-IZD-POD/IPK-GFI-IZD-POD-E_1000981/P1078195" xmlDataType="decimal"/>
    </xmlCellPr>
  </singleXmlCell>
  <singleXmlCell id="884" r="N8" connectionId="0">
    <xmlCellPr id="1" uniqueName="P1078196">
      <xmlPr mapId="1" xpath="/TFI-IZD-POD/IPK-GFI-IZD-POD-E_1000981/P1078196" xmlDataType="decimal"/>
    </xmlCellPr>
  </singleXmlCell>
  <singleXmlCell id="885" r="O8" connectionId="0">
    <xmlCellPr id="1" uniqueName="P1078197">
      <xmlPr mapId="1" xpath="/TFI-IZD-POD/IPK-GFI-IZD-POD-E_1000981/P1078197" xmlDataType="decimal"/>
    </xmlCellPr>
  </singleXmlCell>
  <singleXmlCell id="886" r="P8" connectionId="0">
    <xmlCellPr id="1" uniqueName="P1081540">
      <xmlPr mapId="1" xpath="/TFI-IZD-POD/IPK-GFI-IZD-POD-E_1000981/P1081540" xmlDataType="decimal"/>
    </xmlCellPr>
  </singleXmlCell>
  <singleXmlCell id="887" r="Q8" connectionId="0">
    <xmlCellPr id="1" uniqueName="P1081546">
      <xmlPr mapId="1" xpath="/TFI-IZD-POD/IPK-GFI-IZD-POD-E_1000981/P1081546" xmlDataType="decimal"/>
    </xmlCellPr>
  </singleXmlCell>
  <singleXmlCell id="888" r="R8" connectionId="0">
    <xmlCellPr id="1" uniqueName="P1081648">
      <xmlPr mapId="1" xpath="/TFI-IZD-POD/IPK-GFI-IZD-POD-E_1000981/P1081648" xmlDataType="decimal"/>
    </xmlCellPr>
  </singleXmlCell>
  <singleXmlCell id="889" r="S8" connectionId="0">
    <xmlCellPr id="1" uniqueName="P1124776">
      <xmlPr mapId="1" xpath="/TFI-IZD-POD/IPK-GFI-IZD-POD-E_1000981/P1124776" xmlDataType="decimal"/>
    </xmlCellPr>
  </singleXmlCell>
  <singleXmlCell id="890" r="T8" connectionId="0">
    <xmlCellPr id="1" uniqueName="P1124777">
      <xmlPr mapId="1" xpath="/TFI-IZD-POD/IPK-GFI-IZD-POD-E_1000981/P1124777" xmlDataType="decimal"/>
    </xmlCellPr>
  </singleXmlCell>
  <singleXmlCell id="891" r="U8" connectionId="0">
    <xmlCellPr id="1" uniqueName="P1420847">
      <xmlPr mapId="1" xpath="/TFI-IZD-POD/IPK-GFI-IZD-POD-E_1000981/P1420847" xmlDataType="decimal"/>
    </xmlCellPr>
  </singleXmlCell>
  <singleXmlCell id="892" r="V8" connectionId="0">
    <xmlCellPr id="1" uniqueName="P1081649">
      <xmlPr mapId="1" xpath="/TFI-IZD-POD/IPK-GFI-IZD-POD-E_1000981/P1081649" xmlDataType="decimal"/>
    </xmlCellPr>
  </singleXmlCell>
  <singleXmlCell id="893" r="W8" connectionId="0">
    <xmlCellPr id="1" uniqueName="P1081651">
      <xmlPr mapId="1" xpath="/TFI-IZD-POD/IPK-GFI-IZD-POD-E_1000981/P1081651" xmlDataType="decimal"/>
    </xmlCellPr>
  </singleXmlCell>
  <singleXmlCell id="894" r="X8" connectionId="0">
    <xmlCellPr id="1" uniqueName="P1081656">
      <xmlPr mapId="1" xpath="/TFI-IZD-POD/IPK-GFI-IZD-POD-E_1000981/P1081656" xmlDataType="decimal"/>
    </xmlCellPr>
  </singleXmlCell>
  <singleXmlCell id="895" r="Y8" connectionId="0">
    <xmlCellPr id="1" uniqueName="P1081658">
      <xmlPr mapId="1" xpath="/TFI-IZD-POD/IPK-GFI-IZD-POD-E_1000981/P1081658" xmlDataType="decimal"/>
    </xmlCellPr>
  </singleXmlCell>
  <singleXmlCell id="896" r="Z8" connectionId="0">
    <xmlCellPr id="1" uniqueName="P1081660">
      <xmlPr mapId="1" xpath="/TFI-IZD-POD/IPK-GFI-IZD-POD-E_1000981/P1081660" xmlDataType="decimal"/>
    </xmlCellPr>
  </singleXmlCell>
  <singleXmlCell id="897" r="H9" connectionId="0">
    <xmlCellPr id="1" uniqueName="P1078198">
      <xmlPr mapId="1" xpath="/TFI-IZD-POD/IPK-GFI-IZD-POD-E_1000981/P1078198" xmlDataType="decimal"/>
    </xmlCellPr>
  </singleXmlCell>
  <singleXmlCell id="898" r="I9" connectionId="0">
    <xmlCellPr id="1" uniqueName="P1078199">
      <xmlPr mapId="1" xpath="/TFI-IZD-POD/IPK-GFI-IZD-POD-E_1000981/P1078199" xmlDataType="decimal"/>
    </xmlCellPr>
  </singleXmlCell>
  <singleXmlCell id="899" r="J9" connectionId="0">
    <xmlCellPr id="1" uniqueName="P1078200">
      <xmlPr mapId="1" xpath="/TFI-IZD-POD/IPK-GFI-IZD-POD-E_1000981/P1078200" xmlDataType="decimal"/>
    </xmlCellPr>
  </singleXmlCell>
  <singleXmlCell id="900" r="K9" connectionId="0">
    <xmlCellPr id="1" uniqueName="P1078201">
      <xmlPr mapId="1" xpath="/TFI-IZD-POD/IPK-GFI-IZD-POD-E_1000981/P1078201" xmlDataType="decimal"/>
    </xmlCellPr>
  </singleXmlCell>
  <singleXmlCell id="901" r="L9" connectionId="0">
    <xmlCellPr id="1" uniqueName="P1078202">
      <xmlPr mapId="1" xpath="/TFI-IZD-POD/IPK-GFI-IZD-POD-E_1000981/P1078202" xmlDataType="decimal"/>
    </xmlCellPr>
  </singleXmlCell>
  <singleXmlCell id="902" r="M9" connectionId="0">
    <xmlCellPr id="1" uniqueName="P1078203">
      <xmlPr mapId="1" xpath="/TFI-IZD-POD/IPK-GFI-IZD-POD-E_1000981/P1078203" xmlDataType="decimal"/>
    </xmlCellPr>
  </singleXmlCell>
  <singleXmlCell id="903" r="N9" connectionId="0">
    <xmlCellPr id="1" uniqueName="P1078204">
      <xmlPr mapId="1" xpath="/TFI-IZD-POD/IPK-GFI-IZD-POD-E_1000981/P1078204" xmlDataType="decimal"/>
    </xmlCellPr>
  </singleXmlCell>
  <singleXmlCell id="904" r="O9" connectionId="0">
    <xmlCellPr id="1" uniqueName="P1078205">
      <xmlPr mapId="1" xpath="/TFI-IZD-POD/IPK-GFI-IZD-POD-E_1000981/P1078205" xmlDataType="decimal"/>
    </xmlCellPr>
  </singleXmlCell>
  <singleXmlCell id="905" r="P9" connectionId="0">
    <xmlCellPr id="1" uniqueName="P1081541">
      <xmlPr mapId="1" xpath="/TFI-IZD-POD/IPK-GFI-IZD-POD-E_1000981/P1081541" xmlDataType="decimal"/>
    </xmlCellPr>
  </singleXmlCell>
  <singleXmlCell id="906" r="Q9" connectionId="0">
    <xmlCellPr id="1" uniqueName="P1081548">
      <xmlPr mapId="1" xpath="/TFI-IZD-POD/IPK-GFI-IZD-POD-E_1000981/P1081548" xmlDataType="decimal"/>
    </xmlCellPr>
  </singleXmlCell>
  <singleXmlCell id="907" r="R9" connectionId="0">
    <xmlCellPr id="1" uniqueName="P1081662">
      <xmlPr mapId="1" xpath="/TFI-IZD-POD/IPK-GFI-IZD-POD-E_1000981/P1081662" xmlDataType="decimal"/>
    </xmlCellPr>
  </singleXmlCell>
  <singleXmlCell id="908" r="S9" connectionId="0">
    <xmlCellPr id="1" uniqueName="P1124778">
      <xmlPr mapId="1" xpath="/TFI-IZD-POD/IPK-GFI-IZD-POD-E_1000981/P1124778" xmlDataType="decimal"/>
    </xmlCellPr>
  </singleXmlCell>
  <singleXmlCell id="909" r="T9" connectionId="0">
    <xmlCellPr id="1" uniqueName="P1124779">
      <xmlPr mapId="1" xpath="/TFI-IZD-POD/IPK-GFI-IZD-POD-E_1000981/P1124779" xmlDataType="decimal"/>
    </xmlCellPr>
  </singleXmlCell>
  <singleXmlCell id="910" r="U9" connectionId="0">
    <xmlCellPr id="1" uniqueName="P1420848">
      <xmlPr mapId="1" xpath="/TFI-IZD-POD/IPK-GFI-IZD-POD-E_1000981/P1420848" xmlDataType="decimal"/>
    </xmlCellPr>
  </singleXmlCell>
  <singleXmlCell id="911" r="V9" connectionId="0">
    <xmlCellPr id="1" uniqueName="P1081664">
      <xmlPr mapId="1" xpath="/TFI-IZD-POD/IPK-GFI-IZD-POD-E_1000981/P1081664" xmlDataType="decimal"/>
    </xmlCellPr>
  </singleXmlCell>
  <singleXmlCell id="912" r="W9" connectionId="0">
    <xmlCellPr id="1" uniqueName="P1081666">
      <xmlPr mapId="1" xpath="/TFI-IZD-POD/IPK-GFI-IZD-POD-E_1000981/P1081666" xmlDataType="decimal"/>
    </xmlCellPr>
  </singleXmlCell>
  <singleXmlCell id="913" r="X9" connectionId="0">
    <xmlCellPr id="1" uniqueName="P1081668">
      <xmlPr mapId="1" xpath="/TFI-IZD-POD/IPK-GFI-IZD-POD-E_1000981/P1081668" xmlDataType="decimal"/>
    </xmlCellPr>
  </singleXmlCell>
  <singleXmlCell id="914" r="Y9" connectionId="0">
    <xmlCellPr id="1" uniqueName="P1081670">
      <xmlPr mapId="1" xpath="/TFI-IZD-POD/IPK-GFI-IZD-POD-E_1000981/P1081670" xmlDataType="decimal"/>
    </xmlCellPr>
  </singleXmlCell>
  <singleXmlCell id="915" r="Z9" connectionId="0">
    <xmlCellPr id="1" uniqueName="P1081672">
      <xmlPr mapId="1" xpath="/TFI-IZD-POD/IPK-GFI-IZD-POD-E_1000981/P1081672" xmlDataType="decimal"/>
    </xmlCellPr>
  </singleXmlCell>
  <singleXmlCell id="916" r="H10" connectionId="0">
    <xmlCellPr id="1" uniqueName="P1078206">
      <xmlPr mapId="1" xpath="/TFI-IZD-POD/IPK-GFI-IZD-POD-E_1000981/P1078206" xmlDataType="decimal"/>
    </xmlCellPr>
  </singleXmlCell>
  <singleXmlCell id="917" r="I10" connectionId="0">
    <xmlCellPr id="1" uniqueName="P1078207">
      <xmlPr mapId="1" xpath="/TFI-IZD-POD/IPK-GFI-IZD-POD-E_1000981/P1078207" xmlDataType="decimal"/>
    </xmlCellPr>
  </singleXmlCell>
  <singleXmlCell id="918" r="J10" connectionId="0">
    <xmlCellPr id="1" uniqueName="P1078208">
      <xmlPr mapId="1" xpath="/TFI-IZD-POD/IPK-GFI-IZD-POD-E_1000981/P1078208" xmlDataType="decimal"/>
    </xmlCellPr>
  </singleXmlCell>
  <singleXmlCell id="919" r="K10" connectionId="0">
    <xmlCellPr id="1" uniqueName="P1078209">
      <xmlPr mapId="1" xpath="/TFI-IZD-POD/IPK-GFI-IZD-POD-E_1000981/P1078209" xmlDataType="decimal"/>
    </xmlCellPr>
  </singleXmlCell>
  <singleXmlCell id="920" r="L10" connectionId="0">
    <xmlCellPr id="1" uniqueName="P1078210">
      <xmlPr mapId="1" xpath="/TFI-IZD-POD/IPK-GFI-IZD-POD-E_1000981/P1078210" xmlDataType="decimal"/>
    </xmlCellPr>
  </singleXmlCell>
  <singleXmlCell id="921" r="M10" connectionId="0">
    <xmlCellPr id="1" uniqueName="P1078215">
      <xmlPr mapId="1" xpath="/TFI-IZD-POD/IPK-GFI-IZD-POD-E_1000981/P1078215" xmlDataType="decimal"/>
    </xmlCellPr>
  </singleXmlCell>
  <singleXmlCell id="922" r="N10" connectionId="0">
    <xmlCellPr id="1" uniqueName="P1078217">
      <xmlPr mapId="1" xpath="/TFI-IZD-POD/IPK-GFI-IZD-POD-E_1000981/P1078217" xmlDataType="decimal"/>
    </xmlCellPr>
  </singleXmlCell>
  <singleXmlCell id="923" r="O10" connectionId="0">
    <xmlCellPr id="1" uniqueName="P1078220">
      <xmlPr mapId="1" xpath="/TFI-IZD-POD/IPK-GFI-IZD-POD-E_1000981/P1078220" xmlDataType="decimal"/>
    </xmlCellPr>
  </singleXmlCell>
  <singleXmlCell id="924" r="P10" connectionId="0">
    <xmlCellPr id="1" uniqueName="P1081542">
      <xmlPr mapId="1" xpath="/TFI-IZD-POD/IPK-GFI-IZD-POD-E_1000981/P1081542" xmlDataType="decimal"/>
    </xmlCellPr>
  </singleXmlCell>
  <singleXmlCell id="925" r="Q10" connectionId="0">
    <xmlCellPr id="1" uniqueName="P1081646">
      <xmlPr mapId="1" xpath="/TFI-IZD-POD/IPK-GFI-IZD-POD-E_1000981/P1081646" xmlDataType="decimal"/>
    </xmlCellPr>
  </singleXmlCell>
  <singleXmlCell id="926" r="R10" connectionId="0">
    <xmlCellPr id="1" uniqueName="P1081674">
      <xmlPr mapId="1" xpath="/TFI-IZD-POD/IPK-GFI-IZD-POD-E_1000981/P1081674" xmlDataType="decimal"/>
    </xmlCellPr>
  </singleXmlCell>
  <singleXmlCell id="927" r="S10" connectionId="0">
    <xmlCellPr id="1" uniqueName="P1124780">
      <xmlPr mapId="1" xpath="/TFI-IZD-POD/IPK-GFI-IZD-POD-E_1000981/P1124780" xmlDataType="decimal"/>
    </xmlCellPr>
  </singleXmlCell>
  <singleXmlCell id="928" r="T10" connectionId="0">
    <xmlCellPr id="1" uniqueName="P1124781">
      <xmlPr mapId="1" xpath="/TFI-IZD-POD/IPK-GFI-IZD-POD-E_1000981/P1124781" xmlDataType="decimal"/>
    </xmlCellPr>
  </singleXmlCell>
  <singleXmlCell id="929" r="U10" connectionId="0">
    <xmlCellPr id="1" uniqueName="P1420849">
      <xmlPr mapId="1" xpath="/TFI-IZD-POD/IPK-GFI-IZD-POD-E_1000981/P1420849" xmlDataType="decimal"/>
    </xmlCellPr>
  </singleXmlCell>
  <singleXmlCell id="930" r="V10" connectionId="0">
    <xmlCellPr id="1" uniqueName="P1081676">
      <xmlPr mapId="1" xpath="/TFI-IZD-POD/IPK-GFI-IZD-POD-E_1000981/P1081676" xmlDataType="decimal"/>
    </xmlCellPr>
  </singleXmlCell>
  <singleXmlCell id="931" r="W10" connectionId="0">
    <xmlCellPr id="1" uniqueName="P1081678">
      <xmlPr mapId="1" xpath="/TFI-IZD-POD/IPK-GFI-IZD-POD-E_1000981/P1081678" xmlDataType="decimal"/>
    </xmlCellPr>
  </singleXmlCell>
  <singleXmlCell id="932" r="X10" connectionId="0">
    <xmlCellPr id="1" uniqueName="P1081680">
      <xmlPr mapId="1" xpath="/TFI-IZD-POD/IPK-GFI-IZD-POD-E_1000981/P1081680" xmlDataType="decimal"/>
    </xmlCellPr>
  </singleXmlCell>
  <singleXmlCell id="933" r="Y10" connectionId="0">
    <xmlCellPr id="1" uniqueName="P1081682">
      <xmlPr mapId="1" xpath="/TFI-IZD-POD/IPK-GFI-IZD-POD-E_1000981/P1081682" xmlDataType="decimal"/>
    </xmlCellPr>
  </singleXmlCell>
  <singleXmlCell id="934" r="Z10" connectionId="0">
    <xmlCellPr id="1" uniqueName="P1081684">
      <xmlPr mapId="1" xpath="/TFI-IZD-POD/IPK-GFI-IZD-POD-E_1000981/P1081684" xmlDataType="decimal"/>
    </xmlCellPr>
  </singleXmlCell>
  <singleXmlCell id="935" r="H11" connectionId="0">
    <xmlCellPr id="1" uniqueName="P1078222">
      <xmlPr mapId="1" xpath="/TFI-IZD-POD/IPK-GFI-IZD-POD-E_1000981/P1078222" xmlDataType="decimal"/>
    </xmlCellPr>
  </singleXmlCell>
  <singleXmlCell id="936" r="I11" connectionId="0">
    <xmlCellPr id="1" uniqueName="P1078224">
      <xmlPr mapId="1" xpath="/TFI-IZD-POD/IPK-GFI-IZD-POD-E_1000981/P1078224" xmlDataType="decimal"/>
    </xmlCellPr>
  </singleXmlCell>
  <singleXmlCell id="937" r="J11" connectionId="0">
    <xmlCellPr id="1" uniqueName="P1078226">
      <xmlPr mapId="1" xpath="/TFI-IZD-POD/IPK-GFI-IZD-POD-E_1000981/P1078226" xmlDataType="decimal"/>
    </xmlCellPr>
  </singleXmlCell>
  <singleXmlCell id="938" r="K11" connectionId="0">
    <xmlCellPr id="1" uniqueName="P1078229">
      <xmlPr mapId="1" xpath="/TFI-IZD-POD/IPK-GFI-IZD-POD-E_1000981/P1078229" xmlDataType="decimal"/>
    </xmlCellPr>
  </singleXmlCell>
  <singleXmlCell id="939" r="L11" connectionId="0">
    <xmlCellPr id="1" uniqueName="P1078231">
      <xmlPr mapId="1" xpath="/TFI-IZD-POD/IPK-GFI-IZD-POD-E_1000981/P1078231" xmlDataType="decimal"/>
    </xmlCellPr>
  </singleXmlCell>
  <singleXmlCell id="940" r="M11" connectionId="0">
    <xmlCellPr id="1" uniqueName="P1078233">
      <xmlPr mapId="1" xpath="/TFI-IZD-POD/IPK-GFI-IZD-POD-E_1000981/P1078233" xmlDataType="decimal"/>
    </xmlCellPr>
  </singleXmlCell>
  <singleXmlCell id="941" r="N11" connectionId="0">
    <xmlCellPr id="1" uniqueName="P1078236">
      <xmlPr mapId="1" xpath="/TFI-IZD-POD/IPK-GFI-IZD-POD-E_1000981/P1078236" xmlDataType="decimal"/>
    </xmlCellPr>
  </singleXmlCell>
  <singleXmlCell id="942" r="O11" connectionId="0">
    <xmlCellPr id="1" uniqueName="P1078237">
      <xmlPr mapId="1" xpath="/TFI-IZD-POD/IPK-GFI-IZD-POD-E_1000981/P1078237" xmlDataType="decimal"/>
    </xmlCellPr>
  </singleXmlCell>
  <singleXmlCell id="943" r="P11" connectionId="0">
    <xmlCellPr id="1" uniqueName="P1081543">
      <xmlPr mapId="1" xpath="/TFI-IZD-POD/IPK-GFI-IZD-POD-E_1000981/P1081543" xmlDataType="decimal"/>
    </xmlCellPr>
  </singleXmlCell>
  <singleXmlCell id="944" r="Q11" connectionId="0">
    <xmlCellPr id="1" uniqueName="P1081685">
      <xmlPr mapId="1" xpath="/TFI-IZD-POD/IPK-GFI-IZD-POD-E_1000981/P1081685" xmlDataType="decimal"/>
    </xmlCellPr>
  </singleXmlCell>
  <singleXmlCell id="945" r="R11" connectionId="0">
    <xmlCellPr id="1" uniqueName="P1081686">
      <xmlPr mapId="1" xpath="/TFI-IZD-POD/IPK-GFI-IZD-POD-E_1000981/P1081686" xmlDataType="decimal"/>
    </xmlCellPr>
  </singleXmlCell>
  <singleXmlCell id="946" r="S11" connectionId="0">
    <xmlCellPr id="1" uniqueName="P1124782">
      <xmlPr mapId="1" xpath="/TFI-IZD-POD/IPK-GFI-IZD-POD-E_1000981/P1124782" xmlDataType="decimal"/>
    </xmlCellPr>
  </singleXmlCell>
  <singleXmlCell id="947" r="T11" connectionId="0">
    <xmlCellPr id="1" uniqueName="P1124783">
      <xmlPr mapId="1" xpath="/TFI-IZD-POD/IPK-GFI-IZD-POD-E_1000981/P1124783" xmlDataType="decimal"/>
    </xmlCellPr>
  </singleXmlCell>
  <singleXmlCell id="948" r="U11" connectionId="0">
    <xmlCellPr id="1" uniqueName="P1420850">
      <xmlPr mapId="1" xpath="/TFI-IZD-POD/IPK-GFI-IZD-POD-E_1000981/P1420850" xmlDataType="decimal"/>
    </xmlCellPr>
  </singleXmlCell>
  <singleXmlCell id="949" r="V11" connectionId="0">
    <xmlCellPr id="1" uniqueName="P1081687">
      <xmlPr mapId="1" xpath="/TFI-IZD-POD/IPK-GFI-IZD-POD-E_1000981/P1081687" xmlDataType="decimal"/>
    </xmlCellPr>
  </singleXmlCell>
  <singleXmlCell id="950" r="W11" connectionId="0">
    <xmlCellPr id="1" uniqueName="P1081688">
      <xmlPr mapId="1" xpath="/TFI-IZD-POD/IPK-GFI-IZD-POD-E_1000981/P1081688" xmlDataType="decimal"/>
    </xmlCellPr>
  </singleXmlCell>
  <singleXmlCell id="951" r="X11" connectionId="0">
    <xmlCellPr id="1" uniqueName="P1081689">
      <xmlPr mapId="1" xpath="/TFI-IZD-POD/IPK-GFI-IZD-POD-E_1000981/P1081689" xmlDataType="decimal"/>
    </xmlCellPr>
  </singleXmlCell>
  <singleXmlCell id="952" r="Y11" connectionId="0">
    <xmlCellPr id="1" uniqueName="P1081690">
      <xmlPr mapId="1" xpath="/TFI-IZD-POD/IPK-GFI-IZD-POD-E_1000981/P1081690" xmlDataType="decimal"/>
    </xmlCellPr>
  </singleXmlCell>
  <singleXmlCell id="953" r="Z11" connectionId="0">
    <xmlCellPr id="1" uniqueName="P1081696">
      <xmlPr mapId="1" xpath="/TFI-IZD-POD/IPK-GFI-IZD-POD-E_1000981/P1081696" xmlDataType="decimal"/>
    </xmlCellPr>
  </singleXmlCell>
  <singleXmlCell id="954" r="H12" connectionId="0">
    <xmlCellPr id="1" uniqueName="P1078238">
      <xmlPr mapId="1" xpath="/TFI-IZD-POD/IPK-GFI-IZD-POD-E_1000981/P1078238" xmlDataType="decimal"/>
    </xmlCellPr>
  </singleXmlCell>
  <singleXmlCell id="955" r="I12" connectionId="0">
    <xmlCellPr id="1" uniqueName="P1078239">
      <xmlPr mapId="1" xpath="/TFI-IZD-POD/IPK-GFI-IZD-POD-E_1000981/P1078239" xmlDataType="decimal"/>
    </xmlCellPr>
  </singleXmlCell>
  <singleXmlCell id="956" r="J12" connectionId="0">
    <xmlCellPr id="1" uniqueName="P1078240">
      <xmlPr mapId="1" xpath="/TFI-IZD-POD/IPK-GFI-IZD-POD-E_1000981/P1078240" xmlDataType="decimal"/>
    </xmlCellPr>
  </singleXmlCell>
  <singleXmlCell id="957" r="K12" connectionId="0">
    <xmlCellPr id="1" uniqueName="P1078241">
      <xmlPr mapId="1" xpath="/TFI-IZD-POD/IPK-GFI-IZD-POD-E_1000981/P1078241" xmlDataType="decimal"/>
    </xmlCellPr>
  </singleXmlCell>
  <singleXmlCell id="958" r="L12" connectionId="0">
    <xmlCellPr id="1" uniqueName="P1078242">
      <xmlPr mapId="1" xpath="/TFI-IZD-POD/IPK-GFI-IZD-POD-E_1000981/P1078242" xmlDataType="decimal"/>
    </xmlCellPr>
  </singleXmlCell>
  <singleXmlCell id="959" r="M12" connectionId="0">
    <xmlCellPr id="1" uniqueName="P1078243">
      <xmlPr mapId="1" xpath="/TFI-IZD-POD/IPK-GFI-IZD-POD-E_1000981/P1078243" xmlDataType="decimal"/>
    </xmlCellPr>
  </singleXmlCell>
  <singleXmlCell id="960" r="N12" connectionId="0">
    <xmlCellPr id="1" uniqueName="P1078946">
      <xmlPr mapId="1" xpath="/TFI-IZD-POD/IPK-GFI-IZD-POD-E_1000981/P1078946" xmlDataType="decimal"/>
    </xmlCellPr>
  </singleXmlCell>
  <singleXmlCell id="961" r="O12" connectionId="0">
    <xmlCellPr id="1" uniqueName="P1078947">
      <xmlPr mapId="1" xpath="/TFI-IZD-POD/IPK-GFI-IZD-POD-E_1000981/P1078947" xmlDataType="decimal"/>
    </xmlCellPr>
  </singleXmlCell>
  <singleXmlCell id="962" r="P12" connectionId="0">
    <xmlCellPr id="1" uniqueName="P1081544">
      <xmlPr mapId="1" xpath="/TFI-IZD-POD/IPK-GFI-IZD-POD-E_1000981/P1081544" xmlDataType="decimal"/>
    </xmlCellPr>
  </singleXmlCell>
  <singleXmlCell id="963" r="Q12" connectionId="0">
    <xmlCellPr id="1" uniqueName="P1081697">
      <xmlPr mapId="1" xpath="/TFI-IZD-POD/IPK-GFI-IZD-POD-E_1000981/P1081697" xmlDataType="decimal"/>
    </xmlCellPr>
  </singleXmlCell>
  <singleXmlCell id="964" r="R12" connectionId="0">
    <xmlCellPr id="1" uniqueName="P1081698">
      <xmlPr mapId="1" xpath="/TFI-IZD-POD/IPK-GFI-IZD-POD-E_1000981/P1081698" xmlDataType="decimal"/>
    </xmlCellPr>
  </singleXmlCell>
  <singleXmlCell id="965" r="S12" connectionId="0">
    <xmlCellPr id="1" uniqueName="P1124784">
      <xmlPr mapId="1" xpath="/TFI-IZD-POD/IPK-GFI-IZD-POD-E_1000981/P1124784" xmlDataType="decimal"/>
    </xmlCellPr>
  </singleXmlCell>
  <singleXmlCell id="966" r="T12" connectionId="0">
    <xmlCellPr id="1" uniqueName="P1124785">
      <xmlPr mapId="1" xpath="/TFI-IZD-POD/IPK-GFI-IZD-POD-E_1000981/P1124785" xmlDataType="decimal"/>
    </xmlCellPr>
  </singleXmlCell>
  <singleXmlCell id="967" r="U12" connectionId="0">
    <xmlCellPr id="1" uniqueName="P1420851">
      <xmlPr mapId="1" xpath="/TFI-IZD-POD/IPK-GFI-IZD-POD-E_1000981/P1420851" xmlDataType="decimal"/>
    </xmlCellPr>
  </singleXmlCell>
  <singleXmlCell id="968" r="V12" connectionId="0">
    <xmlCellPr id="1" uniqueName="P1081699">
      <xmlPr mapId="1" xpath="/TFI-IZD-POD/IPK-GFI-IZD-POD-E_1000981/P1081699" xmlDataType="decimal"/>
    </xmlCellPr>
  </singleXmlCell>
  <singleXmlCell id="969" r="W12" connectionId="0">
    <xmlCellPr id="1" uniqueName="P1081700">
      <xmlPr mapId="1" xpath="/TFI-IZD-POD/IPK-GFI-IZD-POD-E_1000981/P1081700" xmlDataType="decimal"/>
    </xmlCellPr>
  </singleXmlCell>
  <singleXmlCell id="970" r="X12" connectionId="0">
    <xmlCellPr id="1" uniqueName="P1081701">
      <xmlPr mapId="1" xpath="/TFI-IZD-POD/IPK-GFI-IZD-POD-E_1000981/P1081701" xmlDataType="decimal"/>
    </xmlCellPr>
  </singleXmlCell>
  <singleXmlCell id="971" r="Y12" connectionId="0">
    <xmlCellPr id="1" uniqueName="P1081702">
      <xmlPr mapId="1" xpath="/TFI-IZD-POD/IPK-GFI-IZD-POD-E_1000981/P1081702" xmlDataType="decimal"/>
    </xmlCellPr>
  </singleXmlCell>
  <singleXmlCell id="972" r="Z12" connectionId="0">
    <xmlCellPr id="1" uniqueName="P1081703">
      <xmlPr mapId="1" xpath="/TFI-IZD-POD/IPK-GFI-IZD-POD-E_1000981/P1081703" xmlDataType="decimal"/>
    </xmlCellPr>
  </singleXmlCell>
  <singleXmlCell id="973" r="H13" connectionId="0">
    <xmlCellPr id="1" uniqueName="P1078948">
      <xmlPr mapId="1" xpath="/TFI-IZD-POD/IPK-GFI-IZD-POD-E_1000981/P1078948" xmlDataType="decimal"/>
    </xmlCellPr>
  </singleXmlCell>
  <singleXmlCell id="974" r="I13" connectionId="0">
    <xmlCellPr id="1" uniqueName="P1078949">
      <xmlPr mapId="1" xpath="/TFI-IZD-POD/IPK-GFI-IZD-POD-E_1000981/P1078949" xmlDataType="decimal"/>
    </xmlCellPr>
  </singleXmlCell>
  <singleXmlCell id="975" r="J13" connectionId="0">
    <xmlCellPr id="1" uniqueName="P1079430">
      <xmlPr mapId="1" xpath="/TFI-IZD-POD/IPK-GFI-IZD-POD-E_1000981/P1079430" xmlDataType="decimal"/>
    </xmlCellPr>
  </singleXmlCell>
  <singleXmlCell id="976" r="K13" connectionId="0">
    <xmlCellPr id="1" uniqueName="P1079851">
      <xmlPr mapId="1" xpath="/TFI-IZD-POD/IPK-GFI-IZD-POD-E_1000981/P1079851" xmlDataType="decimal"/>
    </xmlCellPr>
  </singleXmlCell>
  <singleXmlCell id="977" r="L13" connectionId="0">
    <xmlCellPr id="1" uniqueName="P1079852">
      <xmlPr mapId="1" xpath="/TFI-IZD-POD/IPK-GFI-IZD-POD-E_1000981/P1079852" xmlDataType="decimal"/>
    </xmlCellPr>
  </singleXmlCell>
  <singleXmlCell id="978" r="M13" connectionId="0">
    <xmlCellPr id="1" uniqueName="P1079853">
      <xmlPr mapId="1" xpath="/TFI-IZD-POD/IPK-GFI-IZD-POD-E_1000981/P1079853" xmlDataType="decimal"/>
    </xmlCellPr>
  </singleXmlCell>
  <singleXmlCell id="979" r="N13" connectionId="0">
    <xmlCellPr id="1" uniqueName="P1079854">
      <xmlPr mapId="1" xpath="/TFI-IZD-POD/IPK-GFI-IZD-POD-E_1000981/P1079854" xmlDataType="decimal"/>
    </xmlCellPr>
  </singleXmlCell>
  <singleXmlCell id="980" r="O13" connectionId="0">
    <xmlCellPr id="1" uniqueName="P1079855">
      <xmlPr mapId="1" xpath="/TFI-IZD-POD/IPK-GFI-IZD-POD-E_1000981/P1079855" xmlDataType="decimal"/>
    </xmlCellPr>
  </singleXmlCell>
  <singleXmlCell id="981" r="P13" connectionId="0">
    <xmlCellPr id="1" uniqueName="P1081545">
      <xmlPr mapId="1" xpath="/TFI-IZD-POD/IPK-GFI-IZD-POD-E_1000981/P1081545" xmlDataType="decimal"/>
    </xmlCellPr>
  </singleXmlCell>
  <singleXmlCell id="982" r="Q13" connectionId="0">
    <xmlCellPr id="1" uniqueName="P1081704">
      <xmlPr mapId="1" xpath="/TFI-IZD-POD/IPK-GFI-IZD-POD-E_1000981/P1081704" xmlDataType="decimal"/>
    </xmlCellPr>
  </singleXmlCell>
  <singleXmlCell id="983" r="R13" connectionId="0">
    <xmlCellPr id="1" uniqueName="P1081705">
      <xmlPr mapId="1" xpath="/TFI-IZD-POD/IPK-GFI-IZD-POD-E_1000981/P1081705" xmlDataType="decimal"/>
    </xmlCellPr>
  </singleXmlCell>
  <singleXmlCell id="984" r="S13" connectionId="0">
    <xmlCellPr id="1" uniqueName="P1124786">
      <xmlPr mapId="1" xpath="/TFI-IZD-POD/IPK-GFI-IZD-POD-E_1000981/P1124786" xmlDataType="decimal"/>
    </xmlCellPr>
  </singleXmlCell>
  <singleXmlCell id="985" r="T13" connectionId="0">
    <xmlCellPr id="1" uniqueName="P1124787">
      <xmlPr mapId="1" xpath="/TFI-IZD-POD/IPK-GFI-IZD-POD-E_1000981/P1124787" xmlDataType="decimal"/>
    </xmlCellPr>
  </singleXmlCell>
  <singleXmlCell id="986" r="U13" connectionId="0">
    <xmlCellPr id="1" uniqueName="P1420852">
      <xmlPr mapId="1" xpath="/TFI-IZD-POD/IPK-GFI-IZD-POD-E_1000981/P1420852" xmlDataType="decimal"/>
    </xmlCellPr>
  </singleXmlCell>
  <singleXmlCell id="987" r="V13" connectionId="0">
    <xmlCellPr id="1" uniqueName="P1081706">
      <xmlPr mapId="1" xpath="/TFI-IZD-POD/IPK-GFI-IZD-POD-E_1000981/P1081706" xmlDataType="decimal"/>
    </xmlCellPr>
  </singleXmlCell>
  <singleXmlCell id="988" r="W13" connectionId="0">
    <xmlCellPr id="1" uniqueName="P1081707">
      <xmlPr mapId="1" xpath="/TFI-IZD-POD/IPK-GFI-IZD-POD-E_1000981/P1081707" xmlDataType="decimal"/>
    </xmlCellPr>
  </singleXmlCell>
  <singleXmlCell id="989" r="X13" connectionId="0">
    <xmlCellPr id="1" uniqueName="P1081708">
      <xmlPr mapId="1" xpath="/TFI-IZD-POD/IPK-GFI-IZD-POD-E_1000981/P1081708" xmlDataType="decimal"/>
    </xmlCellPr>
  </singleXmlCell>
  <singleXmlCell id="990" r="Y13" connectionId="0">
    <xmlCellPr id="1" uniqueName="P1081709">
      <xmlPr mapId="1" xpath="/TFI-IZD-POD/IPK-GFI-IZD-POD-E_1000981/P1081709" xmlDataType="decimal"/>
    </xmlCellPr>
  </singleXmlCell>
  <singleXmlCell id="991" r="Z13" connectionId="0">
    <xmlCellPr id="1" uniqueName="P1081710">
      <xmlPr mapId="1" xpath="/TFI-IZD-POD/IPK-GFI-IZD-POD-E_1000981/P1081710" xmlDataType="decimal"/>
    </xmlCellPr>
  </singleXmlCell>
  <singleXmlCell id="992" r="H14" connectionId="0">
    <xmlCellPr id="1" uniqueName="P1079856">
      <xmlPr mapId="1" xpath="/TFI-IZD-POD/IPK-GFI-IZD-POD-E_1000981/P1079856" xmlDataType="decimal"/>
    </xmlCellPr>
  </singleXmlCell>
  <singleXmlCell id="993" r="I14" connectionId="0">
    <xmlCellPr id="1" uniqueName="P1079857">
      <xmlPr mapId="1" xpath="/TFI-IZD-POD/IPK-GFI-IZD-POD-E_1000981/P1079857" xmlDataType="decimal"/>
    </xmlCellPr>
  </singleXmlCell>
  <singleXmlCell id="994" r="J14" connectionId="0">
    <xmlCellPr id="1" uniqueName="P1079858">
      <xmlPr mapId="1" xpath="/TFI-IZD-POD/IPK-GFI-IZD-POD-E_1000981/P1079858" xmlDataType="decimal"/>
    </xmlCellPr>
  </singleXmlCell>
  <singleXmlCell id="995" r="K14" connectionId="0">
    <xmlCellPr id="1" uniqueName="P1079859">
      <xmlPr mapId="1" xpath="/TFI-IZD-POD/IPK-GFI-IZD-POD-E_1000981/P1079859" xmlDataType="decimal"/>
    </xmlCellPr>
  </singleXmlCell>
  <singleXmlCell id="996" r="L14" connectionId="0">
    <xmlCellPr id="1" uniqueName="P1079860">
      <xmlPr mapId="1" xpath="/TFI-IZD-POD/IPK-GFI-IZD-POD-E_1000981/P1079860" xmlDataType="decimal"/>
    </xmlCellPr>
  </singleXmlCell>
  <singleXmlCell id="997" r="M14" connectionId="0">
    <xmlCellPr id="1" uniqueName="P1079861">
      <xmlPr mapId="1" xpath="/TFI-IZD-POD/IPK-GFI-IZD-POD-E_1000981/P1079861" xmlDataType="decimal"/>
    </xmlCellPr>
  </singleXmlCell>
  <singleXmlCell id="998" r="N14" connectionId="0">
    <xmlCellPr id="1" uniqueName="P1079862">
      <xmlPr mapId="1" xpath="/TFI-IZD-POD/IPK-GFI-IZD-POD-E_1000981/P1079862" xmlDataType="decimal"/>
    </xmlCellPr>
  </singleXmlCell>
  <singleXmlCell id="999" r="O14" connectionId="0">
    <xmlCellPr id="1" uniqueName="P1079863">
      <xmlPr mapId="1" xpath="/TFI-IZD-POD/IPK-GFI-IZD-POD-E_1000981/P1079863" xmlDataType="decimal"/>
    </xmlCellPr>
  </singleXmlCell>
  <singleXmlCell id="1000" r="P14" connectionId="0">
    <xmlCellPr id="1" uniqueName="P1081711">
      <xmlPr mapId="1" xpath="/TFI-IZD-POD/IPK-GFI-IZD-POD-E_1000981/P1081711" xmlDataType="decimal"/>
    </xmlCellPr>
  </singleXmlCell>
  <singleXmlCell id="1001" r="Q14" connectionId="0">
    <xmlCellPr id="1" uniqueName="P1081712">
      <xmlPr mapId="1" xpath="/TFI-IZD-POD/IPK-GFI-IZD-POD-E_1000981/P1081712" xmlDataType="decimal"/>
    </xmlCellPr>
  </singleXmlCell>
  <singleXmlCell id="1002" r="R14" connectionId="0">
    <xmlCellPr id="1" uniqueName="P1081713">
      <xmlPr mapId="1" xpath="/TFI-IZD-POD/IPK-GFI-IZD-POD-E_1000981/P1081713" xmlDataType="decimal"/>
    </xmlCellPr>
  </singleXmlCell>
  <singleXmlCell id="1003" r="S14" connectionId="0">
    <xmlCellPr id="1" uniqueName="P1124788">
      <xmlPr mapId="1" xpath="/TFI-IZD-POD/IPK-GFI-IZD-POD-E_1000981/P1124788" xmlDataType="decimal"/>
    </xmlCellPr>
  </singleXmlCell>
  <singleXmlCell id="1004" r="T14" connectionId="0">
    <xmlCellPr id="1" uniqueName="P1124789">
      <xmlPr mapId="1" xpath="/TFI-IZD-POD/IPK-GFI-IZD-POD-E_1000981/P1124789" xmlDataType="decimal"/>
    </xmlCellPr>
  </singleXmlCell>
  <singleXmlCell id="1005" r="U14" connectionId="0">
    <xmlCellPr id="1" uniqueName="P1420853">
      <xmlPr mapId="1" xpath="/TFI-IZD-POD/IPK-GFI-IZD-POD-E_1000981/P1420853" xmlDataType="decimal"/>
    </xmlCellPr>
  </singleXmlCell>
  <singleXmlCell id="1006" r="V14" connectionId="0">
    <xmlCellPr id="1" uniqueName="P1081714">
      <xmlPr mapId="1" xpath="/TFI-IZD-POD/IPK-GFI-IZD-POD-E_1000981/P1081714" xmlDataType="decimal"/>
    </xmlCellPr>
  </singleXmlCell>
  <singleXmlCell id="1007" r="W14" connectionId="0">
    <xmlCellPr id="1" uniqueName="P1081715">
      <xmlPr mapId="1" xpath="/TFI-IZD-POD/IPK-GFI-IZD-POD-E_1000981/P1081715" xmlDataType="decimal"/>
    </xmlCellPr>
  </singleXmlCell>
  <singleXmlCell id="1008" r="X14" connectionId="0">
    <xmlCellPr id="1" uniqueName="P1081716">
      <xmlPr mapId="1" xpath="/TFI-IZD-POD/IPK-GFI-IZD-POD-E_1000981/P1081716" xmlDataType="decimal"/>
    </xmlCellPr>
  </singleXmlCell>
  <singleXmlCell id="1009" r="Y14" connectionId="0">
    <xmlCellPr id="1" uniqueName="P1081717">
      <xmlPr mapId="1" xpath="/TFI-IZD-POD/IPK-GFI-IZD-POD-E_1000981/P1081717" xmlDataType="decimal"/>
    </xmlCellPr>
  </singleXmlCell>
  <singleXmlCell id="1010" r="Z14" connectionId="0">
    <xmlCellPr id="1" uniqueName="P1081718">
      <xmlPr mapId="1" xpath="/TFI-IZD-POD/IPK-GFI-IZD-POD-E_1000981/P1081718" xmlDataType="decimal"/>
    </xmlCellPr>
  </singleXmlCell>
  <singleXmlCell id="1011" r="H15" connectionId="0">
    <xmlCellPr id="1" uniqueName="P1079864">
      <xmlPr mapId="1" xpath="/TFI-IZD-POD/IPK-GFI-IZD-POD-E_1000981/P1079864" xmlDataType="decimal"/>
    </xmlCellPr>
  </singleXmlCell>
  <singleXmlCell id="1012" r="I15" connectionId="0">
    <xmlCellPr id="1" uniqueName="P1079865">
      <xmlPr mapId="1" xpath="/TFI-IZD-POD/IPK-GFI-IZD-POD-E_1000981/P1079865" xmlDataType="decimal"/>
    </xmlCellPr>
  </singleXmlCell>
  <singleXmlCell id="1013" r="J15" connectionId="0">
    <xmlCellPr id="1" uniqueName="P1079866">
      <xmlPr mapId="1" xpath="/TFI-IZD-POD/IPK-GFI-IZD-POD-E_1000981/P1079866" xmlDataType="decimal"/>
    </xmlCellPr>
  </singleXmlCell>
  <singleXmlCell id="1014" r="K15" connectionId="0">
    <xmlCellPr id="1" uniqueName="P1079867">
      <xmlPr mapId="1" xpath="/TFI-IZD-POD/IPK-GFI-IZD-POD-E_1000981/P1079867" xmlDataType="decimal"/>
    </xmlCellPr>
  </singleXmlCell>
  <singleXmlCell id="1015" r="L15" connectionId="0">
    <xmlCellPr id="1" uniqueName="P1079868">
      <xmlPr mapId="1" xpath="/TFI-IZD-POD/IPK-GFI-IZD-POD-E_1000981/P1079868" xmlDataType="decimal"/>
    </xmlCellPr>
  </singleXmlCell>
  <singleXmlCell id="1016" r="M15" connectionId="0">
    <xmlCellPr id="1" uniqueName="P1079869">
      <xmlPr mapId="1" xpath="/TFI-IZD-POD/IPK-GFI-IZD-POD-E_1000981/P1079869" xmlDataType="decimal"/>
    </xmlCellPr>
  </singleXmlCell>
  <singleXmlCell id="1017" r="N15" connectionId="0">
    <xmlCellPr id="1" uniqueName="P1079870">
      <xmlPr mapId="1" xpath="/TFI-IZD-POD/IPK-GFI-IZD-POD-E_1000981/P1079870" xmlDataType="decimal"/>
    </xmlCellPr>
  </singleXmlCell>
  <singleXmlCell id="1018" r="O15" connectionId="0">
    <xmlCellPr id="1" uniqueName="P1079871">
      <xmlPr mapId="1" xpath="/TFI-IZD-POD/IPK-GFI-IZD-POD-E_1000981/P1079871" xmlDataType="decimal"/>
    </xmlCellPr>
  </singleXmlCell>
  <singleXmlCell id="1019" r="P15" connectionId="0">
    <xmlCellPr id="1" uniqueName="P1081874">
      <xmlPr mapId="1" xpath="/TFI-IZD-POD/IPK-GFI-IZD-POD-E_1000981/P1081874" xmlDataType="decimal"/>
    </xmlCellPr>
  </singleXmlCell>
  <singleXmlCell id="1020" r="Q15" connectionId="0">
    <xmlCellPr id="1" uniqueName="P1081877">
      <xmlPr mapId="1" xpath="/TFI-IZD-POD/IPK-GFI-IZD-POD-E_1000981/P1081877" xmlDataType="decimal"/>
    </xmlCellPr>
  </singleXmlCell>
  <singleXmlCell id="1021" r="R15" connectionId="0">
    <xmlCellPr id="1" uniqueName="P1081880">
      <xmlPr mapId="1" xpath="/TFI-IZD-POD/IPK-GFI-IZD-POD-E_1000981/P1081880" xmlDataType="decimal"/>
    </xmlCellPr>
  </singleXmlCell>
  <singleXmlCell id="1022" r="S15" connectionId="0">
    <xmlCellPr id="1" uniqueName="P1124790">
      <xmlPr mapId="1" xpath="/TFI-IZD-POD/IPK-GFI-IZD-POD-E_1000981/P1124790" xmlDataType="decimal"/>
    </xmlCellPr>
  </singleXmlCell>
  <singleXmlCell id="1023" r="T15" connectionId="0">
    <xmlCellPr id="1" uniqueName="P1124791">
      <xmlPr mapId="1" xpath="/TFI-IZD-POD/IPK-GFI-IZD-POD-E_1000981/P1124791" xmlDataType="decimal"/>
    </xmlCellPr>
  </singleXmlCell>
  <singleXmlCell id="1024" r="U15" connectionId="0">
    <xmlCellPr id="1" uniqueName="P1420854">
      <xmlPr mapId="1" xpath="/TFI-IZD-POD/IPK-GFI-IZD-POD-E_1000981/P1420854" xmlDataType="decimal"/>
    </xmlCellPr>
  </singleXmlCell>
  <singleXmlCell id="1025" r="V15" connectionId="0">
    <xmlCellPr id="1" uniqueName="P1081882">
      <xmlPr mapId="1" xpath="/TFI-IZD-POD/IPK-GFI-IZD-POD-E_1000981/P1081882" xmlDataType="decimal"/>
    </xmlCellPr>
  </singleXmlCell>
  <singleXmlCell id="1026" r="W15" connectionId="0">
    <xmlCellPr id="1" uniqueName="P1081888">
      <xmlPr mapId="1" xpath="/TFI-IZD-POD/IPK-GFI-IZD-POD-E_1000981/P1081888" xmlDataType="decimal"/>
    </xmlCellPr>
  </singleXmlCell>
  <singleXmlCell id="1027" r="X15" connectionId="0">
    <xmlCellPr id="1" uniqueName="P1081891">
      <xmlPr mapId="1" xpath="/TFI-IZD-POD/IPK-GFI-IZD-POD-E_1000981/P1081891" xmlDataType="decimal"/>
    </xmlCellPr>
  </singleXmlCell>
  <singleXmlCell id="1028" r="Y15" connectionId="0">
    <xmlCellPr id="1" uniqueName="P1081893">
      <xmlPr mapId="1" xpath="/TFI-IZD-POD/IPK-GFI-IZD-POD-E_1000981/P1081893" xmlDataType="decimal"/>
    </xmlCellPr>
  </singleXmlCell>
  <singleXmlCell id="1029" r="Z15" connectionId="0">
    <xmlCellPr id="1" uniqueName="P1081895">
      <xmlPr mapId="1" xpath="/TFI-IZD-POD/IPK-GFI-IZD-POD-E_1000981/P1081895" xmlDataType="decimal"/>
    </xmlCellPr>
  </singleXmlCell>
  <singleXmlCell id="1030" r="H16" connectionId="0">
    <xmlCellPr id="1" uniqueName="P1079872">
      <xmlPr mapId="1" xpath="/TFI-IZD-POD/IPK-GFI-IZD-POD-E_1000981/P1079872" xmlDataType="decimal"/>
    </xmlCellPr>
  </singleXmlCell>
  <singleXmlCell id="1031" r="I16" connectionId="0">
    <xmlCellPr id="1" uniqueName="P1079873">
      <xmlPr mapId="1" xpath="/TFI-IZD-POD/IPK-GFI-IZD-POD-E_1000981/P1079873" xmlDataType="decimal"/>
    </xmlCellPr>
  </singleXmlCell>
  <singleXmlCell id="1032" r="J16" connectionId="0">
    <xmlCellPr id="1" uniqueName="P1079874">
      <xmlPr mapId="1" xpath="/TFI-IZD-POD/IPK-GFI-IZD-POD-E_1000981/P1079874" xmlDataType="decimal"/>
    </xmlCellPr>
  </singleXmlCell>
  <singleXmlCell id="1033" r="K16" connectionId="0">
    <xmlCellPr id="1" uniqueName="P1079875">
      <xmlPr mapId="1" xpath="/TFI-IZD-POD/IPK-GFI-IZD-POD-E_1000981/P1079875" xmlDataType="decimal"/>
    </xmlCellPr>
  </singleXmlCell>
  <singleXmlCell id="1034" r="L16" connectionId="0">
    <xmlCellPr id="1" uniqueName="P1079876">
      <xmlPr mapId="1" xpath="/TFI-IZD-POD/IPK-GFI-IZD-POD-E_1000981/P1079876" xmlDataType="decimal"/>
    </xmlCellPr>
  </singleXmlCell>
  <singleXmlCell id="1035" r="M16" connectionId="0">
    <xmlCellPr id="1" uniqueName="P1079877">
      <xmlPr mapId="1" xpath="/TFI-IZD-POD/IPK-GFI-IZD-POD-E_1000981/P1079877" xmlDataType="decimal"/>
    </xmlCellPr>
  </singleXmlCell>
  <singleXmlCell id="1036" r="N16" connectionId="0">
    <xmlCellPr id="1" uniqueName="P1079878">
      <xmlPr mapId="1" xpath="/TFI-IZD-POD/IPK-GFI-IZD-POD-E_1000981/P1079878" xmlDataType="decimal"/>
    </xmlCellPr>
  </singleXmlCell>
  <singleXmlCell id="1037" r="O16" connectionId="0">
    <xmlCellPr id="1" uniqueName="P1079879">
      <xmlPr mapId="1" xpath="/TFI-IZD-POD/IPK-GFI-IZD-POD-E_1000981/P1079879" xmlDataType="decimal"/>
    </xmlCellPr>
  </singleXmlCell>
  <singleXmlCell id="1038" r="P16" connectionId="0">
    <xmlCellPr id="1" uniqueName="P1081898">
      <xmlPr mapId="1" xpath="/TFI-IZD-POD/IPK-GFI-IZD-POD-E_1000981/P1081898" xmlDataType="decimal"/>
    </xmlCellPr>
  </singleXmlCell>
  <singleXmlCell id="1039" r="Q16" connectionId="0">
    <xmlCellPr id="1" uniqueName="P1081900">
      <xmlPr mapId="1" xpath="/TFI-IZD-POD/IPK-GFI-IZD-POD-E_1000981/P1081900" xmlDataType="decimal"/>
    </xmlCellPr>
  </singleXmlCell>
  <singleXmlCell id="1040" r="R16" connectionId="0">
    <xmlCellPr id="1" uniqueName="P1081902">
      <xmlPr mapId="1" xpath="/TFI-IZD-POD/IPK-GFI-IZD-POD-E_1000981/P1081902" xmlDataType="decimal"/>
    </xmlCellPr>
  </singleXmlCell>
  <singleXmlCell id="1041" r="S16" connectionId="0">
    <xmlCellPr id="1" uniqueName="P1124792">
      <xmlPr mapId="1" xpath="/TFI-IZD-POD/IPK-GFI-IZD-POD-E_1000981/P1124792" xmlDataType="decimal"/>
    </xmlCellPr>
  </singleXmlCell>
  <singleXmlCell id="1042" r="T16" connectionId="0">
    <xmlCellPr id="1" uniqueName="P1124793">
      <xmlPr mapId="1" xpath="/TFI-IZD-POD/IPK-GFI-IZD-POD-E_1000981/P1124793" xmlDataType="decimal"/>
    </xmlCellPr>
  </singleXmlCell>
  <singleXmlCell id="1043" r="U16" connectionId="0">
    <xmlCellPr id="1" uniqueName="P1420855">
      <xmlPr mapId="1" xpath="/TFI-IZD-POD/IPK-GFI-IZD-POD-E_1000981/P1420855" xmlDataType="decimal"/>
    </xmlCellPr>
  </singleXmlCell>
  <singleXmlCell id="1044" r="V16" connectionId="0">
    <xmlCellPr id="1" uniqueName="P1081903">
      <xmlPr mapId="1" xpath="/TFI-IZD-POD/IPK-GFI-IZD-POD-E_1000981/P1081903" xmlDataType="decimal"/>
    </xmlCellPr>
  </singleXmlCell>
  <singleXmlCell id="1045" r="W16" connectionId="0">
    <xmlCellPr id="1" uniqueName="P1081906">
      <xmlPr mapId="1" xpath="/TFI-IZD-POD/IPK-GFI-IZD-POD-E_1000981/P1081906" xmlDataType="decimal"/>
    </xmlCellPr>
  </singleXmlCell>
  <singleXmlCell id="1046" r="X16" connectionId="0">
    <xmlCellPr id="1" uniqueName="P1081908">
      <xmlPr mapId="1" xpath="/TFI-IZD-POD/IPK-GFI-IZD-POD-E_1000981/P1081908" xmlDataType="decimal"/>
    </xmlCellPr>
  </singleXmlCell>
  <singleXmlCell id="1047" r="Y16" connectionId="0">
    <xmlCellPr id="1" uniqueName="P1081915">
      <xmlPr mapId="1" xpath="/TFI-IZD-POD/IPK-GFI-IZD-POD-E_1000981/P1081915" xmlDataType="decimal"/>
    </xmlCellPr>
  </singleXmlCell>
  <singleXmlCell id="1048" r="Z16" connectionId="0">
    <xmlCellPr id="1" uniqueName="P1081918">
      <xmlPr mapId="1" xpath="/TFI-IZD-POD/IPK-GFI-IZD-POD-E_1000981/P1081918" xmlDataType="decimal"/>
    </xmlCellPr>
  </singleXmlCell>
  <singleXmlCell id="1049" r="H17" connectionId="0">
    <xmlCellPr id="1" uniqueName="P1079880">
      <xmlPr mapId="1" xpath="/TFI-IZD-POD/IPK-GFI-IZD-POD-E_1000981/P1079880" xmlDataType="decimal"/>
    </xmlCellPr>
  </singleXmlCell>
  <singleXmlCell id="1050" r="I17" connectionId="0">
    <xmlCellPr id="1" uniqueName="P1079881">
      <xmlPr mapId="1" xpath="/TFI-IZD-POD/IPK-GFI-IZD-POD-E_1000981/P1079881" xmlDataType="decimal"/>
    </xmlCellPr>
  </singleXmlCell>
  <singleXmlCell id="1051" r="J17" connectionId="0">
    <xmlCellPr id="1" uniqueName="P1079882">
      <xmlPr mapId="1" xpath="/TFI-IZD-POD/IPK-GFI-IZD-POD-E_1000981/P1079882" xmlDataType="decimal"/>
    </xmlCellPr>
  </singleXmlCell>
  <singleXmlCell id="1052" r="K17" connectionId="0">
    <xmlCellPr id="1" uniqueName="P1079883">
      <xmlPr mapId="1" xpath="/TFI-IZD-POD/IPK-GFI-IZD-POD-E_1000981/P1079883" xmlDataType="decimal"/>
    </xmlCellPr>
  </singleXmlCell>
  <singleXmlCell id="1053" r="L17" connectionId="0">
    <xmlCellPr id="1" uniqueName="P1079884">
      <xmlPr mapId="1" xpath="/TFI-IZD-POD/IPK-GFI-IZD-POD-E_1000981/P1079884" xmlDataType="decimal"/>
    </xmlCellPr>
  </singleXmlCell>
  <singleXmlCell id="1054" r="M17" connectionId="0">
    <xmlCellPr id="1" uniqueName="P1079885">
      <xmlPr mapId="1" xpath="/TFI-IZD-POD/IPK-GFI-IZD-POD-E_1000981/P1079885" xmlDataType="decimal"/>
    </xmlCellPr>
  </singleXmlCell>
  <singleXmlCell id="1055" r="N17" connectionId="0">
    <xmlCellPr id="1" uniqueName="P1079886">
      <xmlPr mapId="1" xpath="/TFI-IZD-POD/IPK-GFI-IZD-POD-E_1000981/P1079886" xmlDataType="decimal"/>
    </xmlCellPr>
  </singleXmlCell>
  <singleXmlCell id="1056" r="O17" connectionId="0">
    <xmlCellPr id="1" uniqueName="P1079887">
      <xmlPr mapId="1" xpath="/TFI-IZD-POD/IPK-GFI-IZD-POD-E_1000981/P1079887" xmlDataType="decimal"/>
    </xmlCellPr>
  </singleXmlCell>
  <singleXmlCell id="1057" r="P17" connectionId="0">
    <xmlCellPr id="1" uniqueName="P1081920">
      <xmlPr mapId="1" xpath="/TFI-IZD-POD/IPK-GFI-IZD-POD-E_1000981/P1081920" xmlDataType="decimal"/>
    </xmlCellPr>
  </singleXmlCell>
  <singleXmlCell id="1058" r="Q17" connectionId="0">
    <xmlCellPr id="1" uniqueName="P1081922">
      <xmlPr mapId="1" xpath="/TFI-IZD-POD/IPK-GFI-IZD-POD-E_1000981/P1081922" xmlDataType="decimal"/>
    </xmlCellPr>
  </singleXmlCell>
  <singleXmlCell id="1059" r="R17" connectionId="0">
    <xmlCellPr id="1" uniqueName="P1081925">
      <xmlPr mapId="1" xpath="/TFI-IZD-POD/IPK-GFI-IZD-POD-E_1000981/P1081925" xmlDataType="decimal"/>
    </xmlCellPr>
  </singleXmlCell>
  <singleXmlCell id="1060" r="S17" connectionId="0">
    <xmlCellPr id="1" uniqueName="P1124794">
      <xmlPr mapId="1" xpath="/TFI-IZD-POD/IPK-GFI-IZD-POD-E_1000981/P1124794" xmlDataType="decimal"/>
    </xmlCellPr>
  </singleXmlCell>
  <singleXmlCell id="1061" r="T17" connectionId="0">
    <xmlCellPr id="1" uniqueName="P1124795">
      <xmlPr mapId="1" xpath="/TFI-IZD-POD/IPK-GFI-IZD-POD-E_1000981/P1124795" xmlDataType="decimal"/>
    </xmlCellPr>
  </singleXmlCell>
  <singleXmlCell id="1062" r="U17" connectionId="0">
    <xmlCellPr id="1" uniqueName="P1420856">
      <xmlPr mapId="1" xpath="/TFI-IZD-POD/IPK-GFI-IZD-POD-E_1000981/P1420856" xmlDataType="decimal"/>
    </xmlCellPr>
  </singleXmlCell>
  <singleXmlCell id="1063" r="V17" connectionId="0">
    <xmlCellPr id="1" uniqueName="P1081927">
      <xmlPr mapId="1" xpath="/TFI-IZD-POD/IPK-GFI-IZD-POD-E_1000981/P1081927" xmlDataType="decimal"/>
    </xmlCellPr>
  </singleXmlCell>
  <singleXmlCell id="1064" r="W17" connectionId="0">
    <xmlCellPr id="1" uniqueName="P1081929">
      <xmlPr mapId="1" xpath="/TFI-IZD-POD/IPK-GFI-IZD-POD-E_1000981/P1081929" xmlDataType="decimal"/>
    </xmlCellPr>
  </singleXmlCell>
  <singleXmlCell id="1065" r="X17" connectionId="0">
    <xmlCellPr id="1" uniqueName="P1081930">
      <xmlPr mapId="1" xpath="/TFI-IZD-POD/IPK-GFI-IZD-POD-E_1000981/P1081930" xmlDataType="decimal"/>
    </xmlCellPr>
  </singleXmlCell>
  <singleXmlCell id="1066" r="Y17" connectionId="0">
    <xmlCellPr id="1" uniqueName="P1081932">
      <xmlPr mapId="1" xpath="/TFI-IZD-POD/IPK-GFI-IZD-POD-E_1000981/P1081932" xmlDataType="decimal"/>
    </xmlCellPr>
  </singleXmlCell>
  <singleXmlCell id="1067" r="Z17" connectionId="0">
    <xmlCellPr id="1" uniqueName="P1081934">
      <xmlPr mapId="1" xpath="/TFI-IZD-POD/IPK-GFI-IZD-POD-E_1000981/P1081934" xmlDataType="decimal"/>
    </xmlCellPr>
  </singleXmlCell>
  <singleXmlCell id="1068" r="H18" connectionId="0">
    <xmlCellPr id="1" uniqueName="P1079888">
      <xmlPr mapId="1" xpath="/TFI-IZD-POD/IPK-GFI-IZD-POD-E_1000981/P1079888" xmlDataType="decimal"/>
    </xmlCellPr>
  </singleXmlCell>
  <singleXmlCell id="1069" r="I18" connectionId="0">
    <xmlCellPr id="1" uniqueName="P1079889">
      <xmlPr mapId="1" xpath="/TFI-IZD-POD/IPK-GFI-IZD-POD-E_1000981/P1079889" xmlDataType="decimal"/>
    </xmlCellPr>
  </singleXmlCell>
  <singleXmlCell id="1070" r="J18" connectionId="0">
    <xmlCellPr id="1" uniqueName="P1079890">
      <xmlPr mapId="1" xpath="/TFI-IZD-POD/IPK-GFI-IZD-POD-E_1000981/P1079890" xmlDataType="decimal"/>
    </xmlCellPr>
  </singleXmlCell>
  <singleXmlCell id="1071" r="K18" connectionId="0">
    <xmlCellPr id="1" uniqueName="P1079891">
      <xmlPr mapId="1" xpath="/TFI-IZD-POD/IPK-GFI-IZD-POD-E_1000981/P1079891" xmlDataType="decimal"/>
    </xmlCellPr>
  </singleXmlCell>
  <singleXmlCell id="1072" r="L18" connectionId="0">
    <xmlCellPr id="1" uniqueName="P1079892">
      <xmlPr mapId="1" xpath="/TFI-IZD-POD/IPK-GFI-IZD-POD-E_1000981/P1079892" xmlDataType="decimal"/>
    </xmlCellPr>
  </singleXmlCell>
  <singleXmlCell id="1073" r="M18" connectionId="0">
    <xmlCellPr id="1" uniqueName="P1079893">
      <xmlPr mapId="1" xpath="/TFI-IZD-POD/IPK-GFI-IZD-POD-E_1000981/P1079893" xmlDataType="decimal"/>
    </xmlCellPr>
  </singleXmlCell>
  <singleXmlCell id="1074" r="N18" connectionId="0">
    <xmlCellPr id="1" uniqueName="P1079894">
      <xmlPr mapId="1" xpath="/TFI-IZD-POD/IPK-GFI-IZD-POD-E_1000981/P1079894" xmlDataType="decimal"/>
    </xmlCellPr>
  </singleXmlCell>
  <singleXmlCell id="1075" r="O18" connectionId="0">
    <xmlCellPr id="1" uniqueName="P1079895">
      <xmlPr mapId="1" xpath="/TFI-IZD-POD/IPK-GFI-IZD-POD-E_1000981/P1079895" xmlDataType="decimal"/>
    </xmlCellPr>
  </singleXmlCell>
  <singleXmlCell id="1076" r="P18" connectionId="0">
    <xmlCellPr id="1" uniqueName="P1081936">
      <xmlPr mapId="1" xpath="/TFI-IZD-POD/IPK-GFI-IZD-POD-E_1000981/P1081936" xmlDataType="decimal"/>
    </xmlCellPr>
  </singleXmlCell>
  <singleXmlCell id="1077" r="Q18" connectionId="0">
    <xmlCellPr id="1" uniqueName="P1081938">
      <xmlPr mapId="1" xpath="/TFI-IZD-POD/IPK-GFI-IZD-POD-E_1000981/P1081938" xmlDataType="decimal"/>
    </xmlCellPr>
  </singleXmlCell>
  <singleXmlCell id="1078" r="R18" connectionId="0">
    <xmlCellPr id="1" uniqueName="P1081940">
      <xmlPr mapId="1" xpath="/TFI-IZD-POD/IPK-GFI-IZD-POD-E_1000981/P1081940" xmlDataType="decimal"/>
    </xmlCellPr>
  </singleXmlCell>
  <singleXmlCell id="1079" r="S18" connectionId="0">
    <xmlCellPr id="1" uniqueName="P1124796">
      <xmlPr mapId="1" xpath="/TFI-IZD-POD/IPK-GFI-IZD-POD-E_1000981/P1124796" xmlDataType="decimal"/>
    </xmlCellPr>
  </singleXmlCell>
  <singleXmlCell id="1080" r="T18" connectionId="0">
    <xmlCellPr id="1" uniqueName="P1124797">
      <xmlPr mapId="1" xpath="/TFI-IZD-POD/IPK-GFI-IZD-POD-E_1000981/P1124797" xmlDataType="decimal"/>
    </xmlCellPr>
  </singleXmlCell>
  <singleXmlCell id="1081" r="U18" connectionId="0">
    <xmlCellPr id="1" uniqueName="P1420857">
      <xmlPr mapId="1" xpath="/TFI-IZD-POD/IPK-GFI-IZD-POD-E_1000981/P1420857" xmlDataType="decimal"/>
    </xmlCellPr>
  </singleXmlCell>
  <singleXmlCell id="1082" r="V18" connectionId="0">
    <xmlCellPr id="1" uniqueName="P1081942">
      <xmlPr mapId="1" xpath="/TFI-IZD-POD/IPK-GFI-IZD-POD-E_1000981/P1081942" xmlDataType="decimal"/>
    </xmlCellPr>
  </singleXmlCell>
  <singleXmlCell id="1083" r="W18" connectionId="0">
    <xmlCellPr id="1" uniqueName="P1081944">
      <xmlPr mapId="1" xpath="/TFI-IZD-POD/IPK-GFI-IZD-POD-E_1000981/P1081944" xmlDataType="decimal"/>
    </xmlCellPr>
  </singleXmlCell>
  <singleXmlCell id="1084" r="X18" connectionId="0">
    <xmlCellPr id="1" uniqueName="P1081946">
      <xmlPr mapId="1" xpath="/TFI-IZD-POD/IPK-GFI-IZD-POD-E_1000981/P1081946" xmlDataType="decimal"/>
    </xmlCellPr>
  </singleXmlCell>
  <singleXmlCell id="1085" r="Y18" connectionId="0">
    <xmlCellPr id="1" uniqueName="P1081948">
      <xmlPr mapId="1" xpath="/TFI-IZD-POD/IPK-GFI-IZD-POD-E_1000981/P1081948" xmlDataType="decimal"/>
    </xmlCellPr>
  </singleXmlCell>
  <singleXmlCell id="1086" r="Z18" connectionId="0">
    <xmlCellPr id="1" uniqueName="P1081950">
      <xmlPr mapId="1" xpath="/TFI-IZD-POD/IPK-GFI-IZD-POD-E_1000981/P1081950" xmlDataType="decimal"/>
    </xmlCellPr>
  </singleXmlCell>
  <singleXmlCell id="1087" r="H19" connectionId="0">
    <xmlCellPr id="1" uniqueName="P1079896">
      <xmlPr mapId="1" xpath="/TFI-IZD-POD/IPK-GFI-IZD-POD-E_1000981/P1079896" xmlDataType="decimal"/>
    </xmlCellPr>
  </singleXmlCell>
  <singleXmlCell id="1088" r="I19" connectionId="0">
    <xmlCellPr id="1" uniqueName="P1079897">
      <xmlPr mapId="1" xpath="/TFI-IZD-POD/IPK-GFI-IZD-POD-E_1000981/P1079897" xmlDataType="decimal"/>
    </xmlCellPr>
  </singleXmlCell>
  <singleXmlCell id="1089" r="J19" connectionId="0">
    <xmlCellPr id="1" uniqueName="P1079898">
      <xmlPr mapId="1" xpath="/TFI-IZD-POD/IPK-GFI-IZD-POD-E_1000981/P1079898" xmlDataType="decimal"/>
    </xmlCellPr>
  </singleXmlCell>
  <singleXmlCell id="1090" r="K19" connectionId="0">
    <xmlCellPr id="1" uniqueName="P1079899">
      <xmlPr mapId="1" xpath="/TFI-IZD-POD/IPK-GFI-IZD-POD-E_1000981/P1079899" xmlDataType="decimal"/>
    </xmlCellPr>
  </singleXmlCell>
  <singleXmlCell id="1091" r="L19" connectionId="0">
    <xmlCellPr id="1" uniqueName="P1079900">
      <xmlPr mapId="1" xpath="/TFI-IZD-POD/IPK-GFI-IZD-POD-E_1000981/P1079900" xmlDataType="decimal"/>
    </xmlCellPr>
  </singleXmlCell>
  <singleXmlCell id="1092" r="M19" connectionId="0">
    <xmlCellPr id="1" uniqueName="P1079901">
      <xmlPr mapId="1" xpath="/TFI-IZD-POD/IPK-GFI-IZD-POD-E_1000981/P1079901" xmlDataType="decimal"/>
    </xmlCellPr>
  </singleXmlCell>
  <singleXmlCell id="1093" r="N19" connectionId="0">
    <xmlCellPr id="1" uniqueName="P1079902">
      <xmlPr mapId="1" xpath="/TFI-IZD-POD/IPK-GFI-IZD-POD-E_1000981/P1079902" xmlDataType="decimal"/>
    </xmlCellPr>
  </singleXmlCell>
  <singleXmlCell id="1094" r="O19" connectionId="0">
    <xmlCellPr id="1" uniqueName="P1079903">
      <xmlPr mapId="1" xpath="/TFI-IZD-POD/IPK-GFI-IZD-POD-E_1000981/P1079903" xmlDataType="decimal"/>
    </xmlCellPr>
  </singleXmlCell>
  <singleXmlCell id="1095" r="P19" connectionId="0">
    <xmlCellPr id="1" uniqueName="P1081953">
      <xmlPr mapId="1" xpath="/TFI-IZD-POD/IPK-GFI-IZD-POD-E_1000981/P1081953" xmlDataType="decimal"/>
    </xmlCellPr>
  </singleXmlCell>
  <singleXmlCell id="1096" r="Q19" connectionId="0">
    <xmlCellPr id="1" uniqueName="P1081958">
      <xmlPr mapId="1" xpath="/TFI-IZD-POD/IPK-GFI-IZD-POD-E_1000981/P1081958" xmlDataType="decimal"/>
    </xmlCellPr>
  </singleXmlCell>
  <singleXmlCell id="1097" r="R19" connectionId="0">
    <xmlCellPr id="1" uniqueName="P1081960">
      <xmlPr mapId="1" xpath="/TFI-IZD-POD/IPK-GFI-IZD-POD-E_1000981/P1081960" xmlDataType="decimal"/>
    </xmlCellPr>
  </singleXmlCell>
  <singleXmlCell id="1098" r="S19" connectionId="0">
    <xmlCellPr id="1" uniqueName="P1124798">
      <xmlPr mapId="1" xpath="/TFI-IZD-POD/IPK-GFI-IZD-POD-E_1000981/P1124798" xmlDataType="decimal"/>
    </xmlCellPr>
  </singleXmlCell>
  <singleXmlCell id="1099" r="T19" connectionId="0">
    <xmlCellPr id="1" uniqueName="P1124799">
      <xmlPr mapId="1" xpath="/TFI-IZD-POD/IPK-GFI-IZD-POD-E_1000981/P1124799" xmlDataType="decimal"/>
    </xmlCellPr>
  </singleXmlCell>
  <singleXmlCell id="1100" r="U19" connectionId="0">
    <xmlCellPr id="1" uniqueName="P1420858">
      <xmlPr mapId="1" xpath="/TFI-IZD-POD/IPK-GFI-IZD-POD-E_1000981/P1420858" xmlDataType="decimal"/>
    </xmlCellPr>
  </singleXmlCell>
  <singleXmlCell id="1101" r="V19" connectionId="0">
    <xmlCellPr id="1" uniqueName="P1081962">
      <xmlPr mapId="1" xpath="/TFI-IZD-POD/IPK-GFI-IZD-POD-E_1000981/P1081962" xmlDataType="decimal"/>
    </xmlCellPr>
  </singleXmlCell>
  <singleXmlCell id="1102" r="W19" connectionId="0">
    <xmlCellPr id="1" uniqueName="P1081964">
      <xmlPr mapId="1" xpath="/TFI-IZD-POD/IPK-GFI-IZD-POD-E_1000981/P1081964" xmlDataType="decimal"/>
    </xmlCellPr>
  </singleXmlCell>
  <singleXmlCell id="1103" r="X19" connectionId="0">
    <xmlCellPr id="1" uniqueName="P1081966">
      <xmlPr mapId="1" xpath="/TFI-IZD-POD/IPK-GFI-IZD-POD-E_1000981/P1081966" xmlDataType="decimal"/>
    </xmlCellPr>
  </singleXmlCell>
  <singleXmlCell id="1104" r="Y19" connectionId="0">
    <xmlCellPr id="1" uniqueName="P1081968">
      <xmlPr mapId="1" xpath="/TFI-IZD-POD/IPK-GFI-IZD-POD-E_1000981/P1081968" xmlDataType="decimal"/>
    </xmlCellPr>
  </singleXmlCell>
  <singleXmlCell id="1105" r="Z19" connectionId="0">
    <xmlCellPr id="1" uniqueName="P1081970">
      <xmlPr mapId="1" xpath="/TFI-IZD-POD/IPK-GFI-IZD-POD-E_1000981/P1081970" xmlDataType="decimal"/>
    </xmlCellPr>
  </singleXmlCell>
  <singleXmlCell id="1106" r="H20" connectionId="0">
    <xmlCellPr id="1" uniqueName="P1079904">
      <xmlPr mapId="1" xpath="/TFI-IZD-POD/IPK-GFI-IZD-POD-E_1000981/P1079904" xmlDataType="decimal"/>
    </xmlCellPr>
  </singleXmlCell>
  <singleXmlCell id="1107" r="I20" connectionId="0">
    <xmlCellPr id="1" uniqueName="P1079905">
      <xmlPr mapId="1" xpath="/TFI-IZD-POD/IPK-GFI-IZD-POD-E_1000981/P1079905" xmlDataType="decimal"/>
    </xmlCellPr>
  </singleXmlCell>
  <singleXmlCell id="1108" r="J20" connectionId="0">
    <xmlCellPr id="1" uniqueName="P1079906">
      <xmlPr mapId="1" xpath="/TFI-IZD-POD/IPK-GFI-IZD-POD-E_1000981/P1079906" xmlDataType="decimal"/>
    </xmlCellPr>
  </singleXmlCell>
  <singleXmlCell id="1109" r="K20" connectionId="0">
    <xmlCellPr id="1" uniqueName="P1079907">
      <xmlPr mapId="1" xpath="/TFI-IZD-POD/IPK-GFI-IZD-POD-E_1000981/P1079907" xmlDataType="decimal"/>
    </xmlCellPr>
  </singleXmlCell>
  <singleXmlCell id="1110" r="L20" connectionId="0">
    <xmlCellPr id="1" uniqueName="P1079908">
      <xmlPr mapId="1" xpath="/TFI-IZD-POD/IPK-GFI-IZD-POD-E_1000981/P1079908" xmlDataType="decimal"/>
    </xmlCellPr>
  </singleXmlCell>
  <singleXmlCell id="1111" r="M20" connectionId="0">
    <xmlCellPr id="1" uniqueName="P1079909">
      <xmlPr mapId="1" xpath="/TFI-IZD-POD/IPK-GFI-IZD-POD-E_1000981/P1079909" xmlDataType="decimal"/>
    </xmlCellPr>
  </singleXmlCell>
  <singleXmlCell id="1112" r="N20" connectionId="0">
    <xmlCellPr id="1" uniqueName="P1079910">
      <xmlPr mapId="1" xpath="/TFI-IZD-POD/IPK-GFI-IZD-POD-E_1000981/P1079910" xmlDataType="decimal"/>
    </xmlCellPr>
  </singleXmlCell>
  <singleXmlCell id="1113" r="O20" connectionId="0">
    <xmlCellPr id="1" uniqueName="P1079912">
      <xmlPr mapId="1" xpath="/TFI-IZD-POD/IPK-GFI-IZD-POD-E_1000981/P1079912" xmlDataType="decimal"/>
    </xmlCellPr>
  </singleXmlCell>
  <singleXmlCell id="1114" r="P20" connectionId="0">
    <xmlCellPr id="1" uniqueName="P1081972">
      <xmlPr mapId="1" xpath="/TFI-IZD-POD/IPK-GFI-IZD-POD-E_1000981/P1081972" xmlDataType="decimal"/>
    </xmlCellPr>
  </singleXmlCell>
  <singleXmlCell id="1115" r="Q20" connectionId="0">
    <xmlCellPr id="1" uniqueName="P1081973">
      <xmlPr mapId="1" xpath="/TFI-IZD-POD/IPK-GFI-IZD-POD-E_1000981/P1081973" xmlDataType="decimal"/>
    </xmlCellPr>
  </singleXmlCell>
  <singleXmlCell id="1116" r="R20" connectionId="0">
    <xmlCellPr id="1" uniqueName="P1081975">
      <xmlPr mapId="1" xpath="/TFI-IZD-POD/IPK-GFI-IZD-POD-E_1000981/P1081975" xmlDataType="decimal"/>
    </xmlCellPr>
  </singleXmlCell>
  <singleXmlCell id="1117" r="S20" connectionId="0">
    <xmlCellPr id="1" uniqueName="P1124800">
      <xmlPr mapId="1" xpath="/TFI-IZD-POD/IPK-GFI-IZD-POD-E_1000981/P1124800" xmlDataType="decimal"/>
    </xmlCellPr>
  </singleXmlCell>
  <singleXmlCell id="1118" r="T20" connectionId="0">
    <xmlCellPr id="1" uniqueName="P1124801">
      <xmlPr mapId="1" xpath="/TFI-IZD-POD/IPK-GFI-IZD-POD-E_1000981/P1124801" xmlDataType="decimal"/>
    </xmlCellPr>
  </singleXmlCell>
  <singleXmlCell id="1119" r="U20" connectionId="0">
    <xmlCellPr id="1" uniqueName="P1420859">
      <xmlPr mapId="1" xpath="/TFI-IZD-POD/IPK-GFI-IZD-POD-E_1000981/P1420859" xmlDataType="decimal"/>
    </xmlCellPr>
  </singleXmlCell>
  <singleXmlCell id="1120" r="V20" connectionId="0">
    <xmlCellPr id="1" uniqueName="P1081977">
      <xmlPr mapId="1" xpath="/TFI-IZD-POD/IPK-GFI-IZD-POD-E_1000981/P1081977" xmlDataType="decimal"/>
    </xmlCellPr>
  </singleXmlCell>
  <singleXmlCell id="1121" r="W20" connectionId="0">
    <xmlCellPr id="1" uniqueName="P1081978">
      <xmlPr mapId="1" xpath="/TFI-IZD-POD/IPK-GFI-IZD-POD-E_1000981/P1081978" xmlDataType="decimal"/>
    </xmlCellPr>
  </singleXmlCell>
  <singleXmlCell id="1122" r="X20" connectionId="0">
    <xmlCellPr id="1" uniqueName="P1081980">
      <xmlPr mapId="1" xpath="/TFI-IZD-POD/IPK-GFI-IZD-POD-E_1000981/P1081980" xmlDataType="decimal"/>
    </xmlCellPr>
  </singleXmlCell>
  <singleXmlCell id="1123" r="Y20" connectionId="0">
    <xmlCellPr id="1" uniqueName="P1081982">
      <xmlPr mapId="1" xpath="/TFI-IZD-POD/IPK-GFI-IZD-POD-E_1000981/P1081982" xmlDataType="decimal"/>
    </xmlCellPr>
  </singleXmlCell>
  <singleXmlCell id="1124" r="Z20" connectionId="0">
    <xmlCellPr id="1" uniqueName="P1081984">
      <xmlPr mapId="1" xpath="/TFI-IZD-POD/IPK-GFI-IZD-POD-E_1000981/P1081984" xmlDataType="decimal"/>
    </xmlCellPr>
  </singleXmlCell>
  <singleXmlCell id="1125" r="H21" connectionId="0">
    <xmlCellPr id="1" uniqueName="P1079911">
      <xmlPr mapId="1" xpath="/TFI-IZD-POD/IPK-GFI-IZD-POD-E_1000981/P1079911" xmlDataType="decimal"/>
    </xmlCellPr>
  </singleXmlCell>
  <singleXmlCell id="1126" r="I21" connectionId="0">
    <xmlCellPr id="1" uniqueName="P1079913">
      <xmlPr mapId="1" xpath="/TFI-IZD-POD/IPK-GFI-IZD-POD-E_1000981/P1079913" xmlDataType="decimal"/>
    </xmlCellPr>
  </singleXmlCell>
  <singleXmlCell id="1127" r="J21" connectionId="0">
    <xmlCellPr id="1" uniqueName="P1079914">
      <xmlPr mapId="1" xpath="/TFI-IZD-POD/IPK-GFI-IZD-POD-E_1000981/P1079914" xmlDataType="decimal"/>
    </xmlCellPr>
  </singleXmlCell>
  <singleXmlCell id="1128" r="K21" connectionId="0">
    <xmlCellPr id="1" uniqueName="P1079915">
      <xmlPr mapId="1" xpath="/TFI-IZD-POD/IPK-GFI-IZD-POD-E_1000981/P1079915" xmlDataType="decimal"/>
    </xmlCellPr>
  </singleXmlCell>
  <singleXmlCell id="1129" r="L21" connectionId="0">
    <xmlCellPr id="1" uniqueName="P1079916">
      <xmlPr mapId="1" xpath="/TFI-IZD-POD/IPK-GFI-IZD-POD-E_1000981/P1079916" xmlDataType="decimal"/>
    </xmlCellPr>
  </singleXmlCell>
  <singleXmlCell id="1130" r="M21" connectionId="0">
    <xmlCellPr id="1" uniqueName="P1079917">
      <xmlPr mapId="1" xpath="/TFI-IZD-POD/IPK-GFI-IZD-POD-E_1000981/P1079917" xmlDataType="decimal"/>
    </xmlCellPr>
  </singleXmlCell>
  <singleXmlCell id="1131" r="N21" connectionId="0">
    <xmlCellPr id="1" uniqueName="P1079918">
      <xmlPr mapId="1" xpath="/TFI-IZD-POD/IPK-GFI-IZD-POD-E_1000981/P1079918" xmlDataType="decimal"/>
    </xmlCellPr>
  </singleXmlCell>
  <singleXmlCell id="1132" r="O21" connectionId="0">
    <xmlCellPr id="1" uniqueName="P1079919">
      <xmlPr mapId="1" xpath="/TFI-IZD-POD/IPK-GFI-IZD-POD-E_1000981/P1079919" xmlDataType="decimal"/>
    </xmlCellPr>
  </singleXmlCell>
  <singleXmlCell id="1133" r="P21" connectionId="0">
    <xmlCellPr id="1" uniqueName="P1081986">
      <xmlPr mapId="1" xpath="/TFI-IZD-POD/IPK-GFI-IZD-POD-E_1000981/P1081986" xmlDataType="decimal"/>
    </xmlCellPr>
  </singleXmlCell>
  <singleXmlCell id="1134" r="Q21" connectionId="0">
    <xmlCellPr id="1" uniqueName="P1081988">
      <xmlPr mapId="1" xpath="/TFI-IZD-POD/IPK-GFI-IZD-POD-E_1000981/P1081988" xmlDataType="decimal"/>
    </xmlCellPr>
  </singleXmlCell>
  <singleXmlCell id="1135" r="R21" connectionId="0">
    <xmlCellPr id="1" uniqueName="P1081990">
      <xmlPr mapId="1" xpath="/TFI-IZD-POD/IPK-GFI-IZD-POD-E_1000981/P1081990" xmlDataType="decimal"/>
    </xmlCellPr>
  </singleXmlCell>
  <singleXmlCell id="1136" r="S21" connectionId="0">
    <xmlCellPr id="1" uniqueName="P1124802">
      <xmlPr mapId="1" xpath="/TFI-IZD-POD/IPK-GFI-IZD-POD-E_1000981/P1124802" xmlDataType="decimal"/>
    </xmlCellPr>
  </singleXmlCell>
  <singleXmlCell id="1137" r="T21" connectionId="0">
    <xmlCellPr id="1" uniqueName="P1124803">
      <xmlPr mapId="1" xpath="/TFI-IZD-POD/IPK-GFI-IZD-POD-E_1000981/P1124803" xmlDataType="decimal"/>
    </xmlCellPr>
  </singleXmlCell>
  <singleXmlCell id="1138" r="U21" connectionId="0">
    <xmlCellPr id="1" uniqueName="P1420860">
      <xmlPr mapId="1" xpath="/TFI-IZD-POD/IPK-GFI-IZD-POD-E_1000981/P1420860" xmlDataType="decimal"/>
    </xmlCellPr>
  </singleXmlCell>
  <singleXmlCell id="1139" r="V21" connectionId="0">
    <xmlCellPr id="1" uniqueName="P1081993">
      <xmlPr mapId="1" xpath="/TFI-IZD-POD/IPK-GFI-IZD-POD-E_1000981/P1081993" xmlDataType="decimal"/>
    </xmlCellPr>
  </singleXmlCell>
  <singleXmlCell id="1140" r="W21" connectionId="0">
    <xmlCellPr id="1" uniqueName="P1081995">
      <xmlPr mapId="1" xpath="/TFI-IZD-POD/IPK-GFI-IZD-POD-E_1000981/P1081995" xmlDataType="decimal"/>
    </xmlCellPr>
  </singleXmlCell>
  <singleXmlCell id="1141" r="X21" connectionId="0">
    <xmlCellPr id="1" uniqueName="P1081997">
      <xmlPr mapId="1" xpath="/TFI-IZD-POD/IPK-GFI-IZD-POD-E_1000981/P1081997" xmlDataType="decimal"/>
    </xmlCellPr>
  </singleXmlCell>
  <singleXmlCell id="1142" r="Y21" connectionId="0">
    <xmlCellPr id="1" uniqueName="P1081999">
      <xmlPr mapId="1" xpath="/TFI-IZD-POD/IPK-GFI-IZD-POD-E_1000981/P1081999" xmlDataType="decimal"/>
    </xmlCellPr>
  </singleXmlCell>
  <singleXmlCell id="1143" r="Z21" connectionId="0">
    <xmlCellPr id="1" uniqueName="P1082001">
      <xmlPr mapId="1" xpath="/TFI-IZD-POD/IPK-GFI-IZD-POD-E_1000981/P1082001" xmlDataType="decimal"/>
    </xmlCellPr>
  </singleXmlCell>
  <singleXmlCell id="1144" r="H22" connectionId="0">
    <xmlCellPr id="1" uniqueName="P1124882">
      <xmlPr mapId="1" xpath="/TFI-IZD-POD/IPK-GFI-IZD-POD-E_1000981/P1124882" xmlDataType="decimal"/>
    </xmlCellPr>
  </singleXmlCell>
  <singleXmlCell id="1145" r="I22" connectionId="0">
    <xmlCellPr id="1" uniqueName="P1124883">
      <xmlPr mapId="1" xpath="/TFI-IZD-POD/IPK-GFI-IZD-POD-E_1000981/P1124883" xmlDataType="decimal"/>
    </xmlCellPr>
  </singleXmlCell>
  <singleXmlCell id="1146" r="J22" connectionId="0">
    <xmlCellPr id="1" uniqueName="P1124884">
      <xmlPr mapId="1" xpath="/TFI-IZD-POD/IPK-GFI-IZD-POD-E_1000981/P1124884" xmlDataType="decimal"/>
    </xmlCellPr>
  </singleXmlCell>
  <singleXmlCell id="1147" r="K22" connectionId="0">
    <xmlCellPr id="1" uniqueName="P1124885">
      <xmlPr mapId="1" xpath="/TFI-IZD-POD/IPK-GFI-IZD-POD-E_1000981/P1124885" xmlDataType="decimal"/>
    </xmlCellPr>
  </singleXmlCell>
  <singleXmlCell id="1148" r="L22" connectionId="0">
    <xmlCellPr id="1" uniqueName="P1124886">
      <xmlPr mapId="1" xpath="/TFI-IZD-POD/IPK-GFI-IZD-POD-E_1000981/P1124886" xmlDataType="decimal"/>
    </xmlCellPr>
  </singleXmlCell>
  <singleXmlCell id="1149" r="M22" connectionId="0">
    <xmlCellPr id="1" uniqueName="P1124887">
      <xmlPr mapId="1" xpath="/TFI-IZD-POD/IPK-GFI-IZD-POD-E_1000981/P1124887" xmlDataType="decimal"/>
    </xmlCellPr>
  </singleXmlCell>
  <singleXmlCell id="1150" r="N22" connectionId="0">
    <xmlCellPr id="1" uniqueName="P1124894">
      <xmlPr mapId="1" xpath="/TFI-IZD-POD/IPK-GFI-IZD-POD-E_1000981/P1124894" xmlDataType="decimal"/>
    </xmlCellPr>
  </singleXmlCell>
  <singleXmlCell id="1151" r="O22" connectionId="0">
    <xmlCellPr id="1" uniqueName="P1124895">
      <xmlPr mapId="1" xpath="/TFI-IZD-POD/IPK-GFI-IZD-POD-E_1000981/P1124895" xmlDataType="decimal"/>
    </xmlCellPr>
  </singleXmlCell>
  <singleXmlCell id="1152" r="P22" connectionId="0">
    <xmlCellPr id="1" uniqueName="P1124896">
      <xmlPr mapId="1" xpath="/TFI-IZD-POD/IPK-GFI-IZD-POD-E_1000981/P1124896" xmlDataType="decimal"/>
    </xmlCellPr>
  </singleXmlCell>
  <singleXmlCell id="1153" r="Q22" connectionId="0">
    <xmlCellPr id="1" uniqueName="P1124897">
      <xmlPr mapId="1" xpath="/TFI-IZD-POD/IPK-GFI-IZD-POD-E_1000981/P1124897" xmlDataType="decimal"/>
    </xmlCellPr>
  </singleXmlCell>
  <singleXmlCell id="1154" r="R22" connectionId="0">
    <xmlCellPr id="1" uniqueName="P1124898">
      <xmlPr mapId="1" xpath="/TFI-IZD-POD/IPK-GFI-IZD-POD-E_1000981/P1124898" xmlDataType="decimal"/>
    </xmlCellPr>
  </singleXmlCell>
  <singleXmlCell id="1155" r="S22" connectionId="0">
    <xmlCellPr id="1" uniqueName="P1124804">
      <xmlPr mapId="1" xpath="/TFI-IZD-POD/IPK-GFI-IZD-POD-E_1000981/P1124804" xmlDataType="decimal"/>
    </xmlCellPr>
  </singleXmlCell>
  <singleXmlCell id="1156" r="T22" connectionId="0">
    <xmlCellPr id="1" uniqueName="P1124805">
      <xmlPr mapId="1" xpath="/TFI-IZD-POD/IPK-GFI-IZD-POD-E_1000981/P1124805" xmlDataType="decimal"/>
    </xmlCellPr>
  </singleXmlCell>
  <singleXmlCell id="1157" r="U22" connectionId="0">
    <xmlCellPr id="1" uniqueName="P1420861">
      <xmlPr mapId="1" xpath="/TFI-IZD-POD/IPK-GFI-IZD-POD-E_1000981/P1420861" xmlDataType="decimal"/>
    </xmlCellPr>
  </singleXmlCell>
  <singleXmlCell id="1158" r="V22" connectionId="0">
    <xmlCellPr id="1" uniqueName="P1124904">
      <xmlPr mapId="1" xpath="/TFI-IZD-POD/IPK-GFI-IZD-POD-E_1000981/P1124904" xmlDataType="decimal"/>
    </xmlCellPr>
  </singleXmlCell>
  <singleXmlCell id="1159" r="W22" connectionId="0">
    <xmlCellPr id="1" uniqueName="P1124905">
      <xmlPr mapId="1" xpath="/TFI-IZD-POD/IPK-GFI-IZD-POD-E_1000981/P1124905" xmlDataType="decimal"/>
    </xmlCellPr>
  </singleXmlCell>
  <singleXmlCell id="1160" r="X22" connectionId="0">
    <xmlCellPr id="1" uniqueName="P1124906">
      <xmlPr mapId="1" xpath="/TFI-IZD-POD/IPK-GFI-IZD-POD-E_1000981/P1124906" xmlDataType="decimal"/>
    </xmlCellPr>
  </singleXmlCell>
  <singleXmlCell id="1161" r="Y22" connectionId="0">
    <xmlCellPr id="1" uniqueName="P1124908">
      <xmlPr mapId="1" xpath="/TFI-IZD-POD/IPK-GFI-IZD-POD-E_1000981/P1124908" xmlDataType="decimal"/>
    </xmlCellPr>
  </singleXmlCell>
  <singleXmlCell id="1162" r="Z22" connectionId="0">
    <xmlCellPr id="1" uniqueName="P1124907">
      <xmlPr mapId="1" xpath="/TFI-IZD-POD/IPK-GFI-IZD-POD-E_1000981/P1124907" xmlDataType="decimal"/>
    </xmlCellPr>
  </singleXmlCell>
  <singleXmlCell id="1163" r="H23" connectionId="0">
    <xmlCellPr id="1" uniqueName="P1079920">
      <xmlPr mapId="1" xpath="/TFI-IZD-POD/IPK-GFI-IZD-POD-E_1000981/P1079920" xmlDataType="decimal"/>
    </xmlCellPr>
  </singleXmlCell>
  <singleXmlCell id="1164" r="I23" connectionId="0">
    <xmlCellPr id="1" uniqueName="P1079921">
      <xmlPr mapId="1" xpath="/TFI-IZD-POD/IPK-GFI-IZD-POD-E_1000981/P1079921" xmlDataType="decimal"/>
    </xmlCellPr>
  </singleXmlCell>
  <singleXmlCell id="1165" r="J23" connectionId="0">
    <xmlCellPr id="1" uniqueName="P1079922">
      <xmlPr mapId="1" xpath="/TFI-IZD-POD/IPK-GFI-IZD-POD-E_1000981/P1079922" xmlDataType="decimal"/>
    </xmlCellPr>
  </singleXmlCell>
  <singleXmlCell id="1166" r="K23" connectionId="0">
    <xmlCellPr id="1" uniqueName="P1079923">
      <xmlPr mapId="1" xpath="/TFI-IZD-POD/IPK-GFI-IZD-POD-E_1000981/P1079923" xmlDataType="decimal"/>
    </xmlCellPr>
  </singleXmlCell>
  <singleXmlCell id="1167" r="L23" connectionId="0">
    <xmlCellPr id="1" uniqueName="P1079924">
      <xmlPr mapId="1" xpath="/TFI-IZD-POD/IPK-GFI-IZD-POD-E_1000981/P1079924" xmlDataType="decimal"/>
    </xmlCellPr>
  </singleXmlCell>
  <singleXmlCell id="1168" r="M23" connectionId="0">
    <xmlCellPr id="1" uniqueName="P1079925">
      <xmlPr mapId="1" xpath="/TFI-IZD-POD/IPK-GFI-IZD-POD-E_1000981/P1079925" xmlDataType="decimal"/>
    </xmlCellPr>
  </singleXmlCell>
  <singleXmlCell id="1169" r="N23" connectionId="0">
    <xmlCellPr id="1" uniqueName="P1079926">
      <xmlPr mapId="1" xpath="/TFI-IZD-POD/IPK-GFI-IZD-POD-E_1000981/P1079926" xmlDataType="decimal"/>
    </xmlCellPr>
  </singleXmlCell>
  <singleXmlCell id="1170" r="O23" connectionId="0">
    <xmlCellPr id="1" uniqueName="P1079927">
      <xmlPr mapId="1" xpath="/TFI-IZD-POD/IPK-GFI-IZD-POD-E_1000981/P1079927" xmlDataType="decimal"/>
    </xmlCellPr>
  </singleXmlCell>
  <singleXmlCell id="1171" r="P23" connectionId="0">
    <xmlCellPr id="1" uniqueName="P1082003">
      <xmlPr mapId="1" xpath="/TFI-IZD-POD/IPK-GFI-IZD-POD-E_1000981/P1082003" xmlDataType="decimal"/>
    </xmlCellPr>
  </singleXmlCell>
  <singleXmlCell id="1172" r="Q23" connectionId="0">
    <xmlCellPr id="1" uniqueName="P1082004">
      <xmlPr mapId="1" xpath="/TFI-IZD-POD/IPK-GFI-IZD-POD-E_1000981/P1082004" xmlDataType="decimal"/>
    </xmlCellPr>
  </singleXmlCell>
  <singleXmlCell id="1173" r="R23" connectionId="0">
    <xmlCellPr id="1" uniqueName="P1082005">
      <xmlPr mapId="1" xpath="/TFI-IZD-POD/IPK-GFI-IZD-POD-E_1000981/P1082005" xmlDataType="decimal"/>
    </xmlCellPr>
  </singleXmlCell>
  <singleXmlCell id="1174" r="S23" connectionId="0">
    <xmlCellPr id="1" uniqueName="P1124806">
      <xmlPr mapId="1" xpath="/TFI-IZD-POD/IPK-GFI-IZD-POD-E_1000981/P1124806" xmlDataType="decimal"/>
    </xmlCellPr>
  </singleXmlCell>
  <singleXmlCell id="1175" r="T23" connectionId="0">
    <xmlCellPr id="1" uniqueName="P1124807">
      <xmlPr mapId="1" xpath="/TFI-IZD-POD/IPK-GFI-IZD-POD-E_1000981/P1124807" xmlDataType="decimal"/>
    </xmlCellPr>
  </singleXmlCell>
  <singleXmlCell id="1176" r="U23" connectionId="0">
    <xmlCellPr id="1" uniqueName="P1420862">
      <xmlPr mapId="1" xpath="/TFI-IZD-POD/IPK-GFI-IZD-POD-E_1000981/P1420862" xmlDataType="decimal"/>
    </xmlCellPr>
  </singleXmlCell>
  <singleXmlCell id="1177" r="V23" connectionId="0">
    <xmlCellPr id="1" uniqueName="P1082007">
      <xmlPr mapId="1" xpath="/TFI-IZD-POD/IPK-GFI-IZD-POD-E_1000981/P1082007" xmlDataType="decimal"/>
    </xmlCellPr>
  </singleXmlCell>
  <singleXmlCell id="1178" r="W23" connectionId="0">
    <xmlCellPr id="1" uniqueName="P1082008">
      <xmlPr mapId="1" xpath="/TFI-IZD-POD/IPK-GFI-IZD-POD-E_1000981/P1082008" xmlDataType="decimal"/>
    </xmlCellPr>
  </singleXmlCell>
  <singleXmlCell id="1179" r="X23" connectionId="0">
    <xmlCellPr id="1" uniqueName="P1082010">
      <xmlPr mapId="1" xpath="/TFI-IZD-POD/IPK-GFI-IZD-POD-E_1000981/P1082010" xmlDataType="decimal"/>
    </xmlCellPr>
  </singleXmlCell>
  <singleXmlCell id="1180" r="Y23" connectionId="0">
    <xmlCellPr id="1" uniqueName="P1082011">
      <xmlPr mapId="1" xpath="/TFI-IZD-POD/IPK-GFI-IZD-POD-E_1000981/P1082011" xmlDataType="decimal"/>
    </xmlCellPr>
  </singleXmlCell>
  <singleXmlCell id="1181" r="Z23" connectionId="0">
    <xmlCellPr id="1" uniqueName="P1082013">
      <xmlPr mapId="1" xpath="/TFI-IZD-POD/IPK-GFI-IZD-POD-E_1000981/P1082013" xmlDataType="decimal"/>
    </xmlCellPr>
  </singleXmlCell>
  <singleXmlCell id="1182" r="H24" connectionId="0">
    <xmlCellPr id="1" uniqueName="P1079936">
      <xmlPr mapId="1" xpath="/TFI-IZD-POD/IPK-GFI-IZD-POD-E_1000981/P1079936" xmlDataType="decimal"/>
    </xmlCellPr>
  </singleXmlCell>
  <singleXmlCell id="1183" r="I24" connectionId="0">
    <xmlCellPr id="1" uniqueName="P1079937">
      <xmlPr mapId="1" xpath="/TFI-IZD-POD/IPK-GFI-IZD-POD-E_1000981/P1079937" xmlDataType="decimal"/>
    </xmlCellPr>
  </singleXmlCell>
  <singleXmlCell id="1184" r="J24" connectionId="0">
    <xmlCellPr id="1" uniqueName="P1079938">
      <xmlPr mapId="1" xpath="/TFI-IZD-POD/IPK-GFI-IZD-POD-E_1000981/P1079938" xmlDataType="decimal"/>
    </xmlCellPr>
  </singleXmlCell>
  <singleXmlCell id="1185" r="K24" connectionId="0">
    <xmlCellPr id="1" uniqueName="P1079939">
      <xmlPr mapId="1" xpath="/TFI-IZD-POD/IPK-GFI-IZD-POD-E_1000981/P1079939" xmlDataType="decimal"/>
    </xmlCellPr>
  </singleXmlCell>
  <singleXmlCell id="1186" r="L24" connectionId="0">
    <xmlCellPr id="1" uniqueName="P1079940">
      <xmlPr mapId="1" xpath="/TFI-IZD-POD/IPK-GFI-IZD-POD-E_1000981/P1079940" xmlDataType="decimal"/>
    </xmlCellPr>
  </singleXmlCell>
  <singleXmlCell id="1187" r="M24" connectionId="0">
    <xmlCellPr id="1" uniqueName="P1079941">
      <xmlPr mapId="1" xpath="/TFI-IZD-POD/IPK-GFI-IZD-POD-E_1000981/P1079941" xmlDataType="decimal"/>
    </xmlCellPr>
  </singleXmlCell>
  <singleXmlCell id="1188" r="N24" connectionId="0">
    <xmlCellPr id="1" uniqueName="P1079942">
      <xmlPr mapId="1" xpath="/TFI-IZD-POD/IPK-GFI-IZD-POD-E_1000981/P1079942" xmlDataType="decimal"/>
    </xmlCellPr>
  </singleXmlCell>
  <singleXmlCell id="1189" r="O24" connectionId="0">
    <xmlCellPr id="1" uniqueName="P1079943">
      <xmlPr mapId="1" xpath="/TFI-IZD-POD/IPK-GFI-IZD-POD-E_1000981/P1079943" xmlDataType="decimal"/>
    </xmlCellPr>
  </singleXmlCell>
  <singleXmlCell id="1190" r="P24" connectionId="0">
    <xmlCellPr id="1" uniqueName="P1082038">
      <xmlPr mapId="1" xpath="/TFI-IZD-POD/IPK-GFI-IZD-POD-E_1000981/P1082038" xmlDataType="decimal"/>
    </xmlCellPr>
  </singleXmlCell>
  <singleXmlCell id="1191" r="Q24" connectionId="0">
    <xmlCellPr id="1" uniqueName="P1082045">
      <xmlPr mapId="1" xpath="/TFI-IZD-POD/IPK-GFI-IZD-POD-E_1000981/P1082045" xmlDataType="decimal"/>
    </xmlCellPr>
  </singleXmlCell>
  <singleXmlCell id="1192" r="R24" connectionId="0">
    <xmlCellPr id="1" uniqueName="P1082047">
      <xmlPr mapId="1" xpath="/TFI-IZD-POD/IPK-GFI-IZD-POD-E_1000981/P1082047" xmlDataType="decimal"/>
    </xmlCellPr>
  </singleXmlCell>
  <singleXmlCell id="1193" r="S24" connectionId="0">
    <xmlCellPr id="1" uniqueName="P1124809">
      <xmlPr mapId="1" xpath="/TFI-IZD-POD/IPK-GFI-IZD-POD-E_1000981/P1124809" xmlDataType="decimal"/>
    </xmlCellPr>
  </singleXmlCell>
  <singleXmlCell id="1194" r="T24" connectionId="0">
    <xmlCellPr id="1" uniqueName="P1124808">
      <xmlPr mapId="1" xpath="/TFI-IZD-POD/IPK-GFI-IZD-POD-E_1000981/P1124808" xmlDataType="decimal"/>
    </xmlCellPr>
  </singleXmlCell>
  <singleXmlCell id="1195" r="U24" connectionId="0">
    <xmlCellPr id="1" uniqueName="P1420863">
      <xmlPr mapId="1" xpath="/TFI-IZD-POD/IPK-GFI-IZD-POD-E_1000981/P1420863" xmlDataType="decimal"/>
    </xmlCellPr>
  </singleXmlCell>
  <singleXmlCell id="1196" r="V24" connectionId="0">
    <xmlCellPr id="1" uniqueName="P1082048">
      <xmlPr mapId="1" xpath="/TFI-IZD-POD/IPK-GFI-IZD-POD-E_1000981/P1082048" xmlDataType="decimal"/>
    </xmlCellPr>
  </singleXmlCell>
  <singleXmlCell id="1197" r="W24" connectionId="0">
    <xmlCellPr id="1" uniqueName="P1082075">
      <xmlPr mapId="1" xpath="/TFI-IZD-POD/IPK-GFI-IZD-POD-E_1000981/P1082075" xmlDataType="decimal"/>
    </xmlCellPr>
  </singleXmlCell>
  <singleXmlCell id="1198" r="X24" connectionId="0">
    <xmlCellPr id="1" uniqueName="P1082077">
      <xmlPr mapId="1" xpath="/TFI-IZD-POD/IPK-GFI-IZD-POD-E_1000981/P1082077" xmlDataType="decimal"/>
    </xmlCellPr>
  </singleXmlCell>
  <singleXmlCell id="1199" r="Y24" connectionId="0">
    <xmlCellPr id="1" uniqueName="P1082092">
      <xmlPr mapId="1" xpath="/TFI-IZD-POD/IPK-GFI-IZD-POD-E_1000981/P1082092" xmlDataType="decimal"/>
    </xmlCellPr>
  </singleXmlCell>
  <singleXmlCell id="1200" r="Z24" connectionId="0">
    <xmlCellPr id="1" uniqueName="P1082094">
      <xmlPr mapId="1" xpath="/TFI-IZD-POD/IPK-GFI-IZD-POD-E_1000981/P1082094" xmlDataType="decimal"/>
    </xmlCellPr>
  </singleXmlCell>
  <singleXmlCell id="1201" r="H25" connectionId="0">
    <xmlCellPr id="1" uniqueName="P1124888">
      <xmlPr mapId="1" xpath="/TFI-IZD-POD/IPK-GFI-IZD-POD-E_1000981/P1124888" xmlDataType="decimal"/>
    </xmlCellPr>
  </singleXmlCell>
  <singleXmlCell id="1202" r="I25" connectionId="0">
    <xmlCellPr id="1" uniqueName="P1124889">
      <xmlPr mapId="1" xpath="/TFI-IZD-POD/IPK-GFI-IZD-POD-E_1000981/P1124889" xmlDataType="decimal"/>
    </xmlCellPr>
  </singleXmlCell>
  <singleXmlCell id="1203" r="J25" connectionId="0">
    <xmlCellPr id="1" uniqueName="P1124890">
      <xmlPr mapId="1" xpath="/TFI-IZD-POD/IPK-GFI-IZD-POD-E_1000981/P1124890" xmlDataType="decimal"/>
    </xmlCellPr>
  </singleXmlCell>
  <singleXmlCell id="1204" r="K25" connectionId="0">
    <xmlCellPr id="1" uniqueName="P1124891">
      <xmlPr mapId="1" xpath="/TFI-IZD-POD/IPK-GFI-IZD-POD-E_1000981/P1124891" xmlDataType="decimal"/>
    </xmlCellPr>
  </singleXmlCell>
  <singleXmlCell id="1205" r="L25" connectionId="0">
    <xmlCellPr id="1" uniqueName="P1124892">
      <xmlPr mapId="1" xpath="/TFI-IZD-POD/IPK-GFI-IZD-POD-E_1000981/P1124892" xmlDataType="decimal"/>
    </xmlCellPr>
  </singleXmlCell>
  <singleXmlCell id="1206" r="M25" connectionId="0">
    <xmlCellPr id="1" uniqueName="P1124893">
      <xmlPr mapId="1" xpath="/TFI-IZD-POD/IPK-GFI-IZD-POD-E_1000981/P1124893" xmlDataType="decimal"/>
    </xmlCellPr>
  </singleXmlCell>
  <singleXmlCell id="1207" r="N25" connectionId="0">
    <xmlCellPr id="1" uniqueName="P1124899">
      <xmlPr mapId="1" xpath="/TFI-IZD-POD/IPK-GFI-IZD-POD-E_1000981/P1124899" xmlDataType="decimal"/>
    </xmlCellPr>
  </singleXmlCell>
  <singleXmlCell id="1208" r="O25" connectionId="0">
    <xmlCellPr id="1" uniqueName="P1124900">
      <xmlPr mapId="1" xpath="/TFI-IZD-POD/IPK-GFI-IZD-POD-E_1000981/P1124900" xmlDataType="decimal"/>
    </xmlCellPr>
  </singleXmlCell>
  <singleXmlCell id="1209" r="P25" connectionId="0">
    <xmlCellPr id="1" uniqueName="P1124901">
      <xmlPr mapId="1" xpath="/TFI-IZD-POD/IPK-GFI-IZD-POD-E_1000981/P1124901" xmlDataType="decimal"/>
    </xmlCellPr>
  </singleXmlCell>
  <singleXmlCell id="1210" r="Q25" connectionId="0">
    <xmlCellPr id="1" uniqueName="P1124902">
      <xmlPr mapId="1" xpath="/TFI-IZD-POD/IPK-GFI-IZD-POD-E_1000981/P1124902" xmlDataType="decimal"/>
    </xmlCellPr>
  </singleXmlCell>
  <singleXmlCell id="1211" r="R25" connectionId="0">
    <xmlCellPr id="1" uniqueName="P1124903">
      <xmlPr mapId="1" xpath="/TFI-IZD-POD/IPK-GFI-IZD-POD-E_1000981/P1124903" xmlDataType="decimal"/>
    </xmlCellPr>
  </singleXmlCell>
  <singleXmlCell id="1212" r="S25" connectionId="0">
    <xmlCellPr id="1" uniqueName="P1124810">
      <xmlPr mapId="1" xpath="/TFI-IZD-POD/IPK-GFI-IZD-POD-E_1000981/P1124810" xmlDataType="decimal"/>
    </xmlCellPr>
  </singleXmlCell>
  <singleXmlCell id="1213" r="T25" connectionId="0">
    <xmlCellPr id="1" uniqueName="P1124811">
      <xmlPr mapId="1" xpath="/TFI-IZD-POD/IPK-GFI-IZD-POD-E_1000981/P1124811" xmlDataType="decimal"/>
    </xmlCellPr>
  </singleXmlCell>
  <singleXmlCell id="1214" r="U25" connectionId="0">
    <xmlCellPr id="1" uniqueName="P1420864">
      <xmlPr mapId="1" xpath="/TFI-IZD-POD/IPK-GFI-IZD-POD-E_1000981/P1420864" xmlDataType="decimal"/>
    </xmlCellPr>
  </singleXmlCell>
  <singleXmlCell id="1215" r="V25" connectionId="0">
    <xmlCellPr id="1" uniqueName="P1124909">
      <xmlPr mapId="1" xpath="/TFI-IZD-POD/IPK-GFI-IZD-POD-E_1000981/P1124909" xmlDataType="decimal"/>
    </xmlCellPr>
  </singleXmlCell>
  <singleXmlCell id="1216" r="W25" connectionId="0">
    <xmlCellPr id="1" uniqueName="P1124910">
      <xmlPr mapId="1" xpath="/TFI-IZD-POD/IPK-GFI-IZD-POD-E_1000981/P1124910" xmlDataType="decimal"/>
    </xmlCellPr>
  </singleXmlCell>
  <singleXmlCell id="1217" r="X25" connectionId="0">
    <xmlCellPr id="1" uniqueName="P1124911">
      <xmlPr mapId="1" xpath="/TFI-IZD-POD/IPK-GFI-IZD-POD-E_1000981/P1124911" xmlDataType="decimal"/>
    </xmlCellPr>
  </singleXmlCell>
  <singleXmlCell id="1218" r="Y25" connectionId="0">
    <xmlCellPr id="1" uniqueName="P1124912">
      <xmlPr mapId="1" xpath="/TFI-IZD-POD/IPK-GFI-IZD-POD-E_1000981/P1124912" xmlDataType="decimal"/>
    </xmlCellPr>
  </singleXmlCell>
  <singleXmlCell id="1219" r="Z25" connectionId="0">
    <xmlCellPr id="1" uniqueName="P1124913">
      <xmlPr mapId="1" xpath="/TFI-IZD-POD/IPK-GFI-IZD-POD-E_1000981/P1124913" xmlDataType="decimal"/>
    </xmlCellPr>
  </singleXmlCell>
  <singleXmlCell id="1220" r="H26" connectionId="0">
    <xmlCellPr id="1" uniqueName="P1079944">
      <xmlPr mapId="1" xpath="/TFI-IZD-POD/IPK-GFI-IZD-POD-E_1000981/P1079944" xmlDataType="decimal"/>
    </xmlCellPr>
  </singleXmlCell>
  <singleXmlCell id="1221" r="I26" connectionId="0">
    <xmlCellPr id="1" uniqueName="P1079945">
      <xmlPr mapId="1" xpath="/TFI-IZD-POD/IPK-GFI-IZD-POD-E_1000981/P1079945" xmlDataType="decimal"/>
    </xmlCellPr>
  </singleXmlCell>
  <singleXmlCell id="1222" r="J26" connectionId="0">
    <xmlCellPr id="1" uniqueName="P1079946">
      <xmlPr mapId="1" xpath="/TFI-IZD-POD/IPK-GFI-IZD-POD-E_1000981/P1079946" xmlDataType="decimal"/>
    </xmlCellPr>
  </singleXmlCell>
  <singleXmlCell id="1223" r="K26" connectionId="0">
    <xmlCellPr id="1" uniqueName="P1079947">
      <xmlPr mapId="1" xpath="/TFI-IZD-POD/IPK-GFI-IZD-POD-E_1000981/P1079947" xmlDataType="decimal"/>
    </xmlCellPr>
  </singleXmlCell>
  <singleXmlCell id="1224" r="L26" connectionId="0">
    <xmlCellPr id="1" uniqueName="P1079948">
      <xmlPr mapId="1" xpath="/TFI-IZD-POD/IPK-GFI-IZD-POD-E_1000981/P1079948" xmlDataType="decimal"/>
    </xmlCellPr>
  </singleXmlCell>
  <singleXmlCell id="1225" r="M26" connectionId="0">
    <xmlCellPr id="1" uniqueName="P1079949">
      <xmlPr mapId="1" xpath="/TFI-IZD-POD/IPK-GFI-IZD-POD-E_1000981/P1079949" xmlDataType="decimal"/>
    </xmlCellPr>
  </singleXmlCell>
  <singleXmlCell id="1226" r="N26" connectionId="0">
    <xmlCellPr id="1" uniqueName="P1079950">
      <xmlPr mapId="1" xpath="/TFI-IZD-POD/IPK-GFI-IZD-POD-E_1000981/P1079950" xmlDataType="decimal"/>
    </xmlCellPr>
  </singleXmlCell>
  <singleXmlCell id="1227" r="O26" connectionId="0">
    <xmlCellPr id="1" uniqueName="P1079951">
      <xmlPr mapId="1" xpath="/TFI-IZD-POD/IPK-GFI-IZD-POD-E_1000981/P1079951" xmlDataType="decimal"/>
    </xmlCellPr>
  </singleXmlCell>
  <singleXmlCell id="1228" r="P26" connectionId="0">
    <xmlCellPr id="1" uniqueName="P1082096">
      <xmlPr mapId="1" xpath="/TFI-IZD-POD/IPK-GFI-IZD-POD-E_1000981/P1082096" xmlDataType="decimal"/>
    </xmlCellPr>
  </singleXmlCell>
  <singleXmlCell id="1229" r="Q26" connectionId="0">
    <xmlCellPr id="1" uniqueName="P1082098">
      <xmlPr mapId="1" xpath="/TFI-IZD-POD/IPK-GFI-IZD-POD-E_1000981/P1082098" xmlDataType="decimal"/>
    </xmlCellPr>
  </singleXmlCell>
  <singleXmlCell id="1230" r="R26" connectionId="0">
    <xmlCellPr id="1" uniqueName="P1082100">
      <xmlPr mapId="1" xpath="/TFI-IZD-POD/IPK-GFI-IZD-POD-E_1000981/P1082100" xmlDataType="decimal"/>
    </xmlCellPr>
  </singleXmlCell>
  <singleXmlCell id="1231" r="S26" connectionId="0">
    <xmlCellPr id="1" uniqueName="P1124812">
      <xmlPr mapId="1" xpath="/TFI-IZD-POD/IPK-GFI-IZD-POD-E_1000981/P1124812" xmlDataType="decimal"/>
    </xmlCellPr>
  </singleXmlCell>
  <singleXmlCell id="1232" r="T26" connectionId="0">
    <xmlCellPr id="1" uniqueName="P1124813">
      <xmlPr mapId="1" xpath="/TFI-IZD-POD/IPK-GFI-IZD-POD-E_1000981/P1124813" xmlDataType="decimal"/>
    </xmlCellPr>
  </singleXmlCell>
  <singleXmlCell id="1233" r="U26" connectionId="0">
    <xmlCellPr id="1" uniqueName="P1420865">
      <xmlPr mapId="1" xpath="/TFI-IZD-POD/IPK-GFI-IZD-POD-E_1000981/P1420865" xmlDataType="decimal"/>
    </xmlCellPr>
  </singleXmlCell>
  <singleXmlCell id="1234" r="V26" connectionId="0">
    <xmlCellPr id="1" uniqueName="P1082102">
      <xmlPr mapId="1" xpath="/TFI-IZD-POD/IPK-GFI-IZD-POD-E_1000981/P1082102" xmlDataType="decimal"/>
    </xmlCellPr>
  </singleXmlCell>
  <singleXmlCell id="1235" r="W26" connectionId="0">
    <xmlCellPr id="1" uniqueName="P1082104">
      <xmlPr mapId="1" xpath="/TFI-IZD-POD/IPK-GFI-IZD-POD-E_1000981/P1082104" xmlDataType="decimal"/>
    </xmlCellPr>
  </singleXmlCell>
  <singleXmlCell id="1236" r="X26" connectionId="0">
    <xmlCellPr id="1" uniqueName="P1082105">
      <xmlPr mapId="1" xpath="/TFI-IZD-POD/IPK-GFI-IZD-POD-E_1000981/P1082105" xmlDataType="decimal"/>
    </xmlCellPr>
  </singleXmlCell>
  <singleXmlCell id="1237" r="Y26" connectionId="0">
    <xmlCellPr id="1" uniqueName="P1082106">
      <xmlPr mapId="1" xpath="/TFI-IZD-POD/IPK-GFI-IZD-POD-E_1000981/P1082106" xmlDataType="decimal"/>
    </xmlCellPr>
  </singleXmlCell>
  <singleXmlCell id="1238" r="Z26" connectionId="0">
    <xmlCellPr id="1" uniqueName="P1082108">
      <xmlPr mapId="1" xpath="/TFI-IZD-POD/IPK-GFI-IZD-POD-E_1000981/P1082108" xmlDataType="decimal"/>
    </xmlCellPr>
  </singleXmlCell>
  <singleXmlCell id="1239" r="H27" connectionId="0">
    <xmlCellPr id="1" uniqueName="P1079952">
      <xmlPr mapId="1" xpath="/TFI-IZD-POD/IPK-GFI-IZD-POD-E_1000981/P1079952" xmlDataType="decimal"/>
    </xmlCellPr>
  </singleXmlCell>
  <singleXmlCell id="1240" r="I27" connectionId="0">
    <xmlCellPr id="1" uniqueName="P1079953">
      <xmlPr mapId="1" xpath="/TFI-IZD-POD/IPK-GFI-IZD-POD-E_1000981/P1079953" xmlDataType="decimal"/>
    </xmlCellPr>
  </singleXmlCell>
  <singleXmlCell id="1241" r="J27" connectionId="0">
    <xmlCellPr id="1" uniqueName="P1079954">
      <xmlPr mapId="1" xpath="/TFI-IZD-POD/IPK-GFI-IZD-POD-E_1000981/P1079954" xmlDataType="decimal"/>
    </xmlCellPr>
  </singleXmlCell>
  <singleXmlCell id="1242" r="K27" connectionId="0">
    <xmlCellPr id="1" uniqueName="P1079955">
      <xmlPr mapId="1" xpath="/TFI-IZD-POD/IPK-GFI-IZD-POD-E_1000981/P1079955" xmlDataType="decimal"/>
    </xmlCellPr>
  </singleXmlCell>
  <singleXmlCell id="1243" r="L27" connectionId="0">
    <xmlCellPr id="1" uniqueName="P1079956">
      <xmlPr mapId="1" xpath="/TFI-IZD-POD/IPK-GFI-IZD-POD-E_1000981/P1079956" xmlDataType="decimal"/>
    </xmlCellPr>
  </singleXmlCell>
  <singleXmlCell id="1244" r="M27" connectionId="0">
    <xmlCellPr id="1" uniqueName="P1079957">
      <xmlPr mapId="1" xpath="/TFI-IZD-POD/IPK-GFI-IZD-POD-E_1000981/P1079957" xmlDataType="decimal"/>
    </xmlCellPr>
  </singleXmlCell>
  <singleXmlCell id="1245" r="N27" connectionId="0">
    <xmlCellPr id="1" uniqueName="P1079958">
      <xmlPr mapId="1" xpath="/TFI-IZD-POD/IPK-GFI-IZD-POD-E_1000981/P1079958" xmlDataType="decimal"/>
    </xmlCellPr>
  </singleXmlCell>
  <singleXmlCell id="1246" r="O27" connectionId="0">
    <xmlCellPr id="1" uniqueName="P1079959">
      <xmlPr mapId="1" xpath="/TFI-IZD-POD/IPK-GFI-IZD-POD-E_1000981/P1079959" xmlDataType="decimal"/>
    </xmlCellPr>
  </singleXmlCell>
  <singleXmlCell id="1247" r="P27" connectionId="0">
    <xmlCellPr id="1" uniqueName="P1082110">
      <xmlPr mapId="1" xpath="/TFI-IZD-POD/IPK-GFI-IZD-POD-E_1000981/P1082110" xmlDataType="decimal"/>
    </xmlCellPr>
  </singleXmlCell>
  <singleXmlCell id="1248" r="Q27" connectionId="0">
    <xmlCellPr id="1" uniqueName="P1082112">
      <xmlPr mapId="1" xpath="/TFI-IZD-POD/IPK-GFI-IZD-POD-E_1000981/P1082112" xmlDataType="decimal"/>
    </xmlCellPr>
  </singleXmlCell>
  <singleXmlCell id="1249" r="R27" connectionId="0">
    <xmlCellPr id="1" uniqueName="P1082115">
      <xmlPr mapId="1" xpath="/TFI-IZD-POD/IPK-GFI-IZD-POD-E_1000981/P1082115" xmlDataType="decimal"/>
    </xmlCellPr>
  </singleXmlCell>
  <singleXmlCell id="1250" r="S27" connectionId="0">
    <xmlCellPr id="1" uniqueName="P1124814">
      <xmlPr mapId="1" xpath="/TFI-IZD-POD/IPK-GFI-IZD-POD-E_1000981/P1124814" xmlDataType="decimal"/>
    </xmlCellPr>
  </singleXmlCell>
  <singleXmlCell id="1251" r="T27" connectionId="0">
    <xmlCellPr id="1" uniqueName="P1124815">
      <xmlPr mapId="1" xpath="/TFI-IZD-POD/IPK-GFI-IZD-POD-E_1000981/P1124815" xmlDataType="decimal"/>
    </xmlCellPr>
  </singleXmlCell>
  <singleXmlCell id="1252" r="U27" connectionId="0">
    <xmlCellPr id="1" uniqueName="P1420866">
      <xmlPr mapId="1" xpath="/TFI-IZD-POD/IPK-GFI-IZD-POD-E_1000981/P1420866" xmlDataType="decimal"/>
    </xmlCellPr>
  </singleXmlCell>
  <singleXmlCell id="1253" r="V27" connectionId="0">
    <xmlCellPr id="1" uniqueName="P1082118">
      <xmlPr mapId="1" xpath="/TFI-IZD-POD/IPK-GFI-IZD-POD-E_1000981/P1082118" xmlDataType="decimal"/>
    </xmlCellPr>
  </singleXmlCell>
  <singleXmlCell id="1254" r="W27" connectionId="0">
    <xmlCellPr id="1" uniqueName="P1082121">
      <xmlPr mapId="1" xpath="/TFI-IZD-POD/IPK-GFI-IZD-POD-E_1000981/P1082121" xmlDataType="decimal"/>
    </xmlCellPr>
  </singleXmlCell>
  <singleXmlCell id="1255" r="X27" connectionId="0">
    <xmlCellPr id="1" uniqueName="P1082125">
      <xmlPr mapId="1" xpath="/TFI-IZD-POD/IPK-GFI-IZD-POD-E_1000981/P1082125" xmlDataType="decimal"/>
    </xmlCellPr>
  </singleXmlCell>
  <singleXmlCell id="1256" r="Y27" connectionId="0">
    <xmlCellPr id="1" uniqueName="P1082133">
      <xmlPr mapId="1" xpath="/TFI-IZD-POD/IPK-GFI-IZD-POD-E_1000981/P1082133" xmlDataType="decimal"/>
    </xmlCellPr>
  </singleXmlCell>
  <singleXmlCell id="1257" r="Z27" connectionId="0">
    <xmlCellPr id="1" uniqueName="P1082135">
      <xmlPr mapId="1" xpath="/TFI-IZD-POD/IPK-GFI-IZD-POD-E_1000981/P1082135" xmlDataType="decimal"/>
    </xmlCellPr>
  </singleXmlCell>
  <singleXmlCell id="1258" r="H28" connectionId="0">
    <xmlCellPr id="1" uniqueName="P1079960">
      <xmlPr mapId="1" xpath="/TFI-IZD-POD/IPK-GFI-IZD-POD-E_1000981/P1079960" xmlDataType="decimal"/>
    </xmlCellPr>
  </singleXmlCell>
  <singleXmlCell id="1259" r="I28" connectionId="0">
    <xmlCellPr id="1" uniqueName="P1079961">
      <xmlPr mapId="1" xpath="/TFI-IZD-POD/IPK-GFI-IZD-POD-E_1000981/P1079961" xmlDataType="decimal"/>
    </xmlCellPr>
  </singleXmlCell>
  <singleXmlCell id="1260" r="J28" connectionId="0">
    <xmlCellPr id="1" uniqueName="P1079962">
      <xmlPr mapId="1" xpath="/TFI-IZD-POD/IPK-GFI-IZD-POD-E_1000981/P1079962" xmlDataType="decimal"/>
    </xmlCellPr>
  </singleXmlCell>
  <singleXmlCell id="1261" r="K28" connectionId="0">
    <xmlCellPr id="1" uniqueName="P1079963">
      <xmlPr mapId="1" xpath="/TFI-IZD-POD/IPK-GFI-IZD-POD-E_1000981/P1079963" xmlDataType="decimal"/>
    </xmlCellPr>
  </singleXmlCell>
  <singleXmlCell id="1262" r="L28" connectionId="0">
    <xmlCellPr id="1" uniqueName="P1079964">
      <xmlPr mapId="1" xpath="/TFI-IZD-POD/IPK-GFI-IZD-POD-E_1000981/P1079964" xmlDataType="decimal"/>
    </xmlCellPr>
  </singleXmlCell>
  <singleXmlCell id="1263" r="M28" connectionId="0">
    <xmlCellPr id="1" uniqueName="P1079965">
      <xmlPr mapId="1" xpath="/TFI-IZD-POD/IPK-GFI-IZD-POD-E_1000981/P1079965" xmlDataType="decimal"/>
    </xmlCellPr>
  </singleXmlCell>
  <singleXmlCell id="1264" r="N28" connectionId="0">
    <xmlCellPr id="1" uniqueName="P1079966">
      <xmlPr mapId="1" xpath="/TFI-IZD-POD/IPK-GFI-IZD-POD-E_1000981/P1079966" xmlDataType="decimal"/>
    </xmlCellPr>
  </singleXmlCell>
  <singleXmlCell id="1265" r="O28" connectionId="0">
    <xmlCellPr id="1" uniqueName="P1079967">
      <xmlPr mapId="1" xpath="/TFI-IZD-POD/IPK-GFI-IZD-POD-E_1000981/P1079967" xmlDataType="decimal"/>
    </xmlCellPr>
  </singleXmlCell>
  <singleXmlCell id="1266" r="P28" connectionId="0">
    <xmlCellPr id="1" uniqueName="P1082136">
      <xmlPr mapId="1" xpath="/TFI-IZD-POD/IPK-GFI-IZD-POD-E_1000981/P1082136" xmlDataType="decimal"/>
    </xmlCellPr>
  </singleXmlCell>
  <singleXmlCell id="1267" r="Q28" connectionId="0">
    <xmlCellPr id="1" uniqueName="P1082139">
      <xmlPr mapId="1" xpath="/TFI-IZD-POD/IPK-GFI-IZD-POD-E_1000981/P1082139" xmlDataType="decimal"/>
    </xmlCellPr>
  </singleXmlCell>
  <singleXmlCell id="1268" r="R28" connectionId="0">
    <xmlCellPr id="1" uniqueName="P1082147">
      <xmlPr mapId="1" xpath="/TFI-IZD-POD/IPK-GFI-IZD-POD-E_1000981/P1082147" xmlDataType="decimal"/>
    </xmlCellPr>
  </singleXmlCell>
  <singleXmlCell id="1269" r="S28" connectionId="0">
    <xmlCellPr id="1" uniqueName="P1124816">
      <xmlPr mapId="1" xpath="/TFI-IZD-POD/IPK-GFI-IZD-POD-E_1000981/P1124816" xmlDataType="decimal"/>
    </xmlCellPr>
  </singleXmlCell>
  <singleXmlCell id="1270" r="T28" connectionId="0">
    <xmlCellPr id="1" uniqueName="P1124817">
      <xmlPr mapId="1" xpath="/TFI-IZD-POD/IPK-GFI-IZD-POD-E_1000981/P1124817" xmlDataType="decimal"/>
    </xmlCellPr>
  </singleXmlCell>
  <singleXmlCell id="1271" r="U28" connectionId="0">
    <xmlCellPr id="1" uniqueName="P1420867">
      <xmlPr mapId="1" xpath="/TFI-IZD-POD/IPK-GFI-IZD-POD-E_1000981/P1420867" xmlDataType="decimal"/>
    </xmlCellPr>
  </singleXmlCell>
  <singleXmlCell id="1272" r="V28" connectionId="0">
    <xmlCellPr id="1" uniqueName="P1082148">
      <xmlPr mapId="1" xpath="/TFI-IZD-POD/IPK-GFI-IZD-POD-E_1000981/P1082148" xmlDataType="decimal"/>
    </xmlCellPr>
  </singleXmlCell>
  <singleXmlCell id="1273" r="W28" connectionId="0">
    <xmlCellPr id="1" uniqueName="P1082149">
      <xmlPr mapId="1" xpath="/TFI-IZD-POD/IPK-GFI-IZD-POD-E_1000981/P1082149" xmlDataType="decimal"/>
    </xmlCellPr>
  </singleXmlCell>
  <singleXmlCell id="1274" r="X28" connectionId="0">
    <xmlCellPr id="1" uniqueName="P1082150">
      <xmlPr mapId="1" xpath="/TFI-IZD-POD/IPK-GFI-IZD-POD-E_1000981/P1082150" xmlDataType="decimal"/>
    </xmlCellPr>
  </singleXmlCell>
  <singleXmlCell id="1275" r="Y28" connectionId="0">
    <xmlCellPr id="1" uniqueName="P1082151">
      <xmlPr mapId="1" xpath="/TFI-IZD-POD/IPK-GFI-IZD-POD-E_1000981/P1082151" xmlDataType="decimal"/>
    </xmlCellPr>
  </singleXmlCell>
  <singleXmlCell id="1276" r="Z28" connectionId="0">
    <xmlCellPr id="1" uniqueName="P1082152">
      <xmlPr mapId="1" xpath="/TFI-IZD-POD/IPK-GFI-IZD-POD-E_1000981/P1082152" xmlDataType="decimal"/>
    </xmlCellPr>
  </singleXmlCell>
  <singleXmlCell id="1277" r="H29" connectionId="0">
    <xmlCellPr id="1" uniqueName="P1079968">
      <xmlPr mapId="1" xpath="/TFI-IZD-POD/IPK-GFI-IZD-POD-E_1000981/P1079968" xmlDataType="decimal"/>
    </xmlCellPr>
  </singleXmlCell>
  <singleXmlCell id="1278" r="I29" connectionId="0">
    <xmlCellPr id="1" uniqueName="P1079969">
      <xmlPr mapId="1" xpath="/TFI-IZD-POD/IPK-GFI-IZD-POD-E_1000981/P1079969" xmlDataType="decimal"/>
    </xmlCellPr>
  </singleXmlCell>
  <singleXmlCell id="1279" r="J29" connectionId="0">
    <xmlCellPr id="1" uniqueName="P1079970">
      <xmlPr mapId="1" xpath="/TFI-IZD-POD/IPK-GFI-IZD-POD-E_1000981/P1079970" xmlDataType="decimal"/>
    </xmlCellPr>
  </singleXmlCell>
  <singleXmlCell id="1280" r="K29" connectionId="0">
    <xmlCellPr id="1" uniqueName="P1079971">
      <xmlPr mapId="1" xpath="/TFI-IZD-POD/IPK-GFI-IZD-POD-E_1000981/P1079971" xmlDataType="decimal"/>
    </xmlCellPr>
  </singleXmlCell>
  <singleXmlCell id="1281" r="L29" connectionId="0">
    <xmlCellPr id="1" uniqueName="P1079972">
      <xmlPr mapId="1" xpath="/TFI-IZD-POD/IPK-GFI-IZD-POD-E_1000981/P1079972" xmlDataType="decimal"/>
    </xmlCellPr>
  </singleXmlCell>
  <singleXmlCell id="1282" r="M29" connectionId="0">
    <xmlCellPr id="1" uniqueName="P1079973">
      <xmlPr mapId="1" xpath="/TFI-IZD-POD/IPK-GFI-IZD-POD-E_1000981/P1079973" xmlDataType="decimal"/>
    </xmlCellPr>
  </singleXmlCell>
  <singleXmlCell id="1283" r="N29" connectionId="0">
    <xmlCellPr id="1" uniqueName="P1079974">
      <xmlPr mapId="1" xpath="/TFI-IZD-POD/IPK-GFI-IZD-POD-E_1000981/P1079974" xmlDataType="decimal"/>
    </xmlCellPr>
  </singleXmlCell>
  <singleXmlCell id="1284" r="O29" connectionId="0">
    <xmlCellPr id="1" uniqueName="P1079975">
      <xmlPr mapId="1" xpath="/TFI-IZD-POD/IPK-GFI-IZD-POD-E_1000981/P1079975" xmlDataType="decimal"/>
    </xmlCellPr>
  </singleXmlCell>
  <singleXmlCell id="1285" r="P29" connectionId="0">
    <xmlCellPr id="1" uniqueName="P1082153">
      <xmlPr mapId="1" xpath="/TFI-IZD-POD/IPK-GFI-IZD-POD-E_1000981/P1082153" xmlDataType="decimal"/>
    </xmlCellPr>
  </singleXmlCell>
  <singleXmlCell id="1286" r="Q29" connectionId="0">
    <xmlCellPr id="1" uniqueName="P1082155">
      <xmlPr mapId="1" xpath="/TFI-IZD-POD/IPK-GFI-IZD-POD-E_1000981/P1082155" xmlDataType="decimal"/>
    </xmlCellPr>
  </singleXmlCell>
  <singleXmlCell id="1287" r="R29" connectionId="0">
    <xmlCellPr id="1" uniqueName="P1082156">
      <xmlPr mapId="1" xpath="/TFI-IZD-POD/IPK-GFI-IZD-POD-E_1000981/P1082156" xmlDataType="decimal"/>
    </xmlCellPr>
  </singleXmlCell>
  <singleXmlCell id="1288" r="S29" connectionId="0">
    <xmlCellPr id="1" uniqueName="P1124818">
      <xmlPr mapId="1" xpath="/TFI-IZD-POD/IPK-GFI-IZD-POD-E_1000981/P1124818" xmlDataType="decimal"/>
    </xmlCellPr>
  </singleXmlCell>
  <singleXmlCell id="1289" r="T29" connectionId="0">
    <xmlCellPr id="1" uniqueName="P1124819">
      <xmlPr mapId="1" xpath="/TFI-IZD-POD/IPK-GFI-IZD-POD-E_1000981/P1124819" xmlDataType="decimal"/>
    </xmlCellPr>
  </singleXmlCell>
  <singleXmlCell id="1290" r="U29" connectionId="0">
    <xmlCellPr id="1" uniqueName="P1420868">
      <xmlPr mapId="1" xpath="/TFI-IZD-POD/IPK-GFI-IZD-POD-E_1000981/P1420868" xmlDataType="decimal"/>
    </xmlCellPr>
  </singleXmlCell>
  <singleXmlCell id="1291" r="V29" connectionId="0">
    <xmlCellPr id="1" uniqueName="P1082157">
      <xmlPr mapId="1" xpath="/TFI-IZD-POD/IPK-GFI-IZD-POD-E_1000981/P1082157" xmlDataType="decimal"/>
    </xmlCellPr>
  </singleXmlCell>
  <singleXmlCell id="1292" r="W29" connectionId="0">
    <xmlCellPr id="1" uniqueName="P1082158">
      <xmlPr mapId="1" xpath="/TFI-IZD-POD/IPK-GFI-IZD-POD-E_1000981/P1082158" xmlDataType="decimal"/>
    </xmlCellPr>
  </singleXmlCell>
  <singleXmlCell id="1293" r="X29" connectionId="0">
    <xmlCellPr id="1" uniqueName="P1082159">
      <xmlPr mapId="1" xpath="/TFI-IZD-POD/IPK-GFI-IZD-POD-E_1000981/P1082159" xmlDataType="decimal"/>
    </xmlCellPr>
  </singleXmlCell>
  <singleXmlCell id="1294" r="Y29" connectionId="0">
    <xmlCellPr id="1" uniqueName="P1082160">
      <xmlPr mapId="1" xpath="/TFI-IZD-POD/IPK-GFI-IZD-POD-E_1000981/P1082160" xmlDataType="decimal"/>
    </xmlCellPr>
  </singleXmlCell>
  <singleXmlCell id="1295" r="Z29" connectionId="0">
    <xmlCellPr id="1" uniqueName="P1082161">
      <xmlPr mapId="1" xpath="/TFI-IZD-POD/IPK-GFI-IZD-POD-E_1000981/P1082161" xmlDataType="decimal"/>
    </xmlCellPr>
  </singleXmlCell>
  <singleXmlCell id="1296" r="H30" connectionId="0">
    <xmlCellPr id="1" uniqueName="P1079976">
      <xmlPr mapId="1" xpath="/TFI-IZD-POD/IPK-GFI-IZD-POD-E_1000981/P1079976" xmlDataType="decimal"/>
    </xmlCellPr>
  </singleXmlCell>
  <singleXmlCell id="1297" r="I30" connectionId="0">
    <xmlCellPr id="1" uniqueName="P1079977">
      <xmlPr mapId="1" xpath="/TFI-IZD-POD/IPK-GFI-IZD-POD-E_1000981/P1079977" xmlDataType="decimal"/>
    </xmlCellPr>
  </singleXmlCell>
  <singleXmlCell id="1298" r="J30" connectionId="0">
    <xmlCellPr id="1" uniqueName="P1079978">
      <xmlPr mapId="1" xpath="/TFI-IZD-POD/IPK-GFI-IZD-POD-E_1000981/P1079978" xmlDataType="decimal"/>
    </xmlCellPr>
  </singleXmlCell>
  <singleXmlCell id="1299" r="K30" connectionId="0">
    <xmlCellPr id="1" uniqueName="P1079979">
      <xmlPr mapId="1" xpath="/TFI-IZD-POD/IPK-GFI-IZD-POD-E_1000981/P1079979" xmlDataType="decimal"/>
    </xmlCellPr>
  </singleXmlCell>
  <singleXmlCell id="1300" r="L30" connectionId="0">
    <xmlCellPr id="1" uniqueName="P1079980">
      <xmlPr mapId="1" xpath="/TFI-IZD-POD/IPK-GFI-IZD-POD-E_1000981/P1079980" xmlDataType="decimal"/>
    </xmlCellPr>
  </singleXmlCell>
  <singleXmlCell id="1301" r="M30" connectionId="0">
    <xmlCellPr id="1" uniqueName="P1079981">
      <xmlPr mapId="1" xpath="/TFI-IZD-POD/IPK-GFI-IZD-POD-E_1000981/P1079981" xmlDataType="decimal"/>
    </xmlCellPr>
  </singleXmlCell>
  <singleXmlCell id="1302" r="N30" connectionId="0">
    <xmlCellPr id="1" uniqueName="P1079982">
      <xmlPr mapId="1" xpath="/TFI-IZD-POD/IPK-GFI-IZD-POD-E_1000981/P1079982" xmlDataType="decimal"/>
    </xmlCellPr>
  </singleXmlCell>
  <singleXmlCell id="1303" r="O30" connectionId="0">
    <xmlCellPr id="1" uniqueName="P1079983">
      <xmlPr mapId="1" xpath="/TFI-IZD-POD/IPK-GFI-IZD-POD-E_1000981/P1079983" xmlDataType="decimal"/>
    </xmlCellPr>
  </singleXmlCell>
  <singleXmlCell id="1304" r="P30" connectionId="0">
    <xmlCellPr id="1" uniqueName="P1082162">
      <xmlPr mapId="1" xpath="/TFI-IZD-POD/IPK-GFI-IZD-POD-E_1000981/P1082162" xmlDataType="decimal"/>
    </xmlCellPr>
  </singleXmlCell>
  <singleXmlCell id="1305" r="Q30" connectionId="0">
    <xmlCellPr id="1" uniqueName="P1082163">
      <xmlPr mapId="1" xpath="/TFI-IZD-POD/IPK-GFI-IZD-POD-E_1000981/P1082163" xmlDataType="decimal"/>
    </xmlCellPr>
  </singleXmlCell>
  <singleXmlCell id="1306" r="R30" connectionId="0">
    <xmlCellPr id="1" uniqueName="P1082164">
      <xmlPr mapId="1" xpath="/TFI-IZD-POD/IPK-GFI-IZD-POD-E_1000981/P1082164" xmlDataType="decimal"/>
    </xmlCellPr>
  </singleXmlCell>
  <singleXmlCell id="1307" r="S30" connectionId="0">
    <xmlCellPr id="1" uniqueName="P1124820">
      <xmlPr mapId="1" xpath="/TFI-IZD-POD/IPK-GFI-IZD-POD-E_1000981/P1124820" xmlDataType="decimal"/>
    </xmlCellPr>
  </singleXmlCell>
  <singleXmlCell id="1308" r="T30" connectionId="0">
    <xmlCellPr id="1" uniqueName="P1124821">
      <xmlPr mapId="1" xpath="/TFI-IZD-POD/IPK-GFI-IZD-POD-E_1000981/P1124821" xmlDataType="decimal"/>
    </xmlCellPr>
  </singleXmlCell>
  <singleXmlCell id="1309" r="U30" connectionId="0">
    <xmlCellPr id="1" uniqueName="P1420869">
      <xmlPr mapId="1" xpath="/TFI-IZD-POD/IPK-GFI-IZD-POD-E_1000981/P1420869" xmlDataType="decimal"/>
    </xmlCellPr>
  </singleXmlCell>
  <singleXmlCell id="1310" r="V30" connectionId="0">
    <xmlCellPr id="1" uniqueName="P1082165">
      <xmlPr mapId="1" xpath="/TFI-IZD-POD/IPK-GFI-IZD-POD-E_1000981/P1082165" xmlDataType="decimal"/>
    </xmlCellPr>
  </singleXmlCell>
  <singleXmlCell id="1311" r="W30" connectionId="0">
    <xmlCellPr id="1" uniqueName="P1082166">
      <xmlPr mapId="1" xpath="/TFI-IZD-POD/IPK-GFI-IZD-POD-E_1000981/P1082166" xmlDataType="decimal"/>
    </xmlCellPr>
  </singleXmlCell>
  <singleXmlCell id="1312" r="X30" connectionId="0">
    <xmlCellPr id="1" uniqueName="P1082167">
      <xmlPr mapId="1" xpath="/TFI-IZD-POD/IPK-GFI-IZD-POD-E_1000981/P1082167" xmlDataType="decimal"/>
    </xmlCellPr>
  </singleXmlCell>
  <singleXmlCell id="1313" r="Y30" connectionId="0">
    <xmlCellPr id="1" uniqueName="P1082168">
      <xmlPr mapId="1" xpath="/TFI-IZD-POD/IPK-GFI-IZD-POD-E_1000981/P1082168" xmlDataType="decimal"/>
    </xmlCellPr>
  </singleXmlCell>
  <singleXmlCell id="1314" r="Z30" connectionId="0">
    <xmlCellPr id="1" uniqueName="P1082169">
      <xmlPr mapId="1" xpath="/TFI-IZD-POD/IPK-GFI-IZD-POD-E_1000981/P1082169" xmlDataType="decimal"/>
    </xmlCellPr>
  </singleXmlCell>
  <singleXmlCell id="1315" r="H32" connectionId="0">
    <xmlCellPr id="1" uniqueName="P1079984">
      <xmlPr mapId="1" xpath="/TFI-IZD-POD/IPK-GFI-IZD-POD-E_1000981/P1079984" xmlDataType="decimal"/>
    </xmlCellPr>
  </singleXmlCell>
  <singleXmlCell id="1316" r="I32" connectionId="0">
    <xmlCellPr id="1" uniqueName="P1079985">
      <xmlPr mapId="1" xpath="/TFI-IZD-POD/IPK-GFI-IZD-POD-E_1000981/P1079985" xmlDataType="decimal"/>
    </xmlCellPr>
  </singleXmlCell>
  <singleXmlCell id="1317" r="J32" connectionId="0">
    <xmlCellPr id="1" uniqueName="P1079986">
      <xmlPr mapId="1" xpath="/TFI-IZD-POD/IPK-GFI-IZD-POD-E_1000981/P1079986" xmlDataType="decimal"/>
    </xmlCellPr>
  </singleXmlCell>
  <singleXmlCell id="1318" r="K32" connectionId="0">
    <xmlCellPr id="1" uniqueName="P1079987">
      <xmlPr mapId="1" xpath="/TFI-IZD-POD/IPK-GFI-IZD-POD-E_1000981/P1079987" xmlDataType="decimal"/>
    </xmlCellPr>
  </singleXmlCell>
  <singleXmlCell id="1319" r="L32" connectionId="0">
    <xmlCellPr id="1" uniqueName="P1079988">
      <xmlPr mapId="1" xpath="/TFI-IZD-POD/IPK-GFI-IZD-POD-E_1000981/P1079988" xmlDataType="decimal"/>
    </xmlCellPr>
  </singleXmlCell>
  <singleXmlCell id="1320" r="M32" connectionId="0">
    <xmlCellPr id="1" uniqueName="P1079989">
      <xmlPr mapId="1" xpath="/TFI-IZD-POD/IPK-GFI-IZD-POD-E_1000981/P1079989" xmlDataType="decimal"/>
    </xmlCellPr>
  </singleXmlCell>
  <singleXmlCell id="1321" r="N32" connectionId="0">
    <xmlCellPr id="1" uniqueName="P1079990">
      <xmlPr mapId="1" xpath="/TFI-IZD-POD/IPK-GFI-IZD-POD-E_1000981/P1079990" xmlDataType="decimal"/>
    </xmlCellPr>
  </singleXmlCell>
  <singleXmlCell id="1322" r="O32" connectionId="0">
    <xmlCellPr id="1" uniqueName="P1079991">
      <xmlPr mapId="1" xpath="/TFI-IZD-POD/IPK-GFI-IZD-POD-E_1000981/P1079991" xmlDataType="decimal"/>
    </xmlCellPr>
  </singleXmlCell>
  <singleXmlCell id="1323" r="P32" connectionId="0">
    <xmlCellPr id="1" uniqueName="P1082170">
      <xmlPr mapId="1" xpath="/TFI-IZD-POD/IPK-GFI-IZD-POD-E_1000981/P1082170" xmlDataType="decimal"/>
    </xmlCellPr>
  </singleXmlCell>
  <singleXmlCell id="1324" r="Q32" connectionId="0">
    <xmlCellPr id="1" uniqueName="P1082171">
      <xmlPr mapId="1" xpath="/TFI-IZD-POD/IPK-GFI-IZD-POD-E_1000981/P1082171" xmlDataType="decimal"/>
    </xmlCellPr>
  </singleXmlCell>
  <singleXmlCell id="1325" r="R32" connectionId="0">
    <xmlCellPr id="1" uniqueName="P1082172">
      <xmlPr mapId="1" xpath="/TFI-IZD-POD/IPK-GFI-IZD-POD-E_1000981/P1082172" xmlDataType="decimal"/>
    </xmlCellPr>
  </singleXmlCell>
  <singleXmlCell id="1326" r="S32" connectionId="0">
    <xmlCellPr id="1" uniqueName="P1124822">
      <xmlPr mapId="1" xpath="/TFI-IZD-POD/IPK-GFI-IZD-POD-E_1000981/P1124822" xmlDataType="decimal"/>
    </xmlCellPr>
  </singleXmlCell>
  <singleXmlCell id="1327" r="T32" connectionId="0">
    <xmlCellPr id="1" uniqueName="P1124823">
      <xmlPr mapId="1" xpath="/TFI-IZD-POD/IPK-GFI-IZD-POD-E_1000981/P1124823" xmlDataType="decimal"/>
    </xmlCellPr>
  </singleXmlCell>
  <singleXmlCell id="1328" r="U32" connectionId="0">
    <xmlCellPr id="1" uniqueName="P1420870">
      <xmlPr mapId="1" xpath="/TFI-IZD-POD/IPK-GFI-IZD-POD-E_1000981/P1420870" xmlDataType="decimal"/>
    </xmlCellPr>
  </singleXmlCell>
  <singleXmlCell id="1329" r="V32" connectionId="0">
    <xmlCellPr id="1" uniqueName="P1082173">
      <xmlPr mapId="1" xpath="/TFI-IZD-POD/IPK-GFI-IZD-POD-E_1000981/P1082173" xmlDataType="decimal"/>
    </xmlCellPr>
  </singleXmlCell>
  <singleXmlCell id="1330" r="W32" connectionId="0">
    <xmlCellPr id="1" uniqueName="P1082174">
      <xmlPr mapId="1" xpath="/TFI-IZD-POD/IPK-GFI-IZD-POD-E_1000981/P1082174" xmlDataType="decimal"/>
    </xmlCellPr>
  </singleXmlCell>
  <singleXmlCell id="1331" r="X32" connectionId="0">
    <xmlCellPr id="1" uniqueName="P1082175">
      <xmlPr mapId="1" xpath="/TFI-IZD-POD/IPK-GFI-IZD-POD-E_1000981/P1082175" xmlDataType="decimal"/>
    </xmlCellPr>
  </singleXmlCell>
  <singleXmlCell id="1332" r="Y32" connectionId="0">
    <xmlCellPr id="1" uniqueName="P1082176">
      <xmlPr mapId="1" xpath="/TFI-IZD-POD/IPK-GFI-IZD-POD-E_1000981/P1082176" xmlDataType="decimal"/>
    </xmlCellPr>
  </singleXmlCell>
  <singleXmlCell id="1333" r="Z32" connectionId="0">
    <xmlCellPr id="1" uniqueName="P1082177">
      <xmlPr mapId="1" xpath="/TFI-IZD-POD/IPK-GFI-IZD-POD-E_1000981/P1082177" xmlDataType="decimal"/>
    </xmlCellPr>
  </singleXmlCell>
  <singleXmlCell id="1334" r="H33" connectionId="0">
    <xmlCellPr id="1" uniqueName="P1079992">
      <xmlPr mapId="1" xpath="/TFI-IZD-POD/IPK-GFI-IZD-POD-E_1000981/P1079992" xmlDataType="decimal"/>
    </xmlCellPr>
  </singleXmlCell>
  <singleXmlCell id="1335" r="I33" connectionId="0">
    <xmlCellPr id="1" uniqueName="P1079993">
      <xmlPr mapId="1" xpath="/TFI-IZD-POD/IPK-GFI-IZD-POD-E_1000981/P1079993" xmlDataType="decimal"/>
    </xmlCellPr>
  </singleXmlCell>
  <singleXmlCell id="1336" r="J33" connectionId="0">
    <xmlCellPr id="1" uniqueName="P1079994">
      <xmlPr mapId="1" xpath="/TFI-IZD-POD/IPK-GFI-IZD-POD-E_1000981/P1079994" xmlDataType="decimal"/>
    </xmlCellPr>
  </singleXmlCell>
  <singleXmlCell id="1337" r="K33" connectionId="0">
    <xmlCellPr id="1" uniqueName="P1079995">
      <xmlPr mapId="1" xpath="/TFI-IZD-POD/IPK-GFI-IZD-POD-E_1000981/P1079995" xmlDataType="decimal"/>
    </xmlCellPr>
  </singleXmlCell>
  <singleXmlCell id="1338" r="L33" connectionId="0">
    <xmlCellPr id="1" uniqueName="P1079996">
      <xmlPr mapId="1" xpath="/TFI-IZD-POD/IPK-GFI-IZD-POD-E_1000981/P1079996" xmlDataType="decimal"/>
    </xmlCellPr>
  </singleXmlCell>
  <singleXmlCell id="1339" r="M33" connectionId="0">
    <xmlCellPr id="1" uniqueName="P1079997">
      <xmlPr mapId="1" xpath="/TFI-IZD-POD/IPK-GFI-IZD-POD-E_1000981/P1079997" xmlDataType="decimal"/>
    </xmlCellPr>
  </singleXmlCell>
  <singleXmlCell id="1340" r="N33" connectionId="0">
    <xmlCellPr id="1" uniqueName="P1079998">
      <xmlPr mapId="1" xpath="/TFI-IZD-POD/IPK-GFI-IZD-POD-E_1000981/P1079998" xmlDataType="decimal"/>
    </xmlCellPr>
  </singleXmlCell>
  <singleXmlCell id="1341" r="O33" connectionId="0">
    <xmlCellPr id="1" uniqueName="P1079999">
      <xmlPr mapId="1" xpath="/TFI-IZD-POD/IPK-GFI-IZD-POD-E_1000981/P1079999" xmlDataType="decimal"/>
    </xmlCellPr>
  </singleXmlCell>
  <singleXmlCell id="1342" r="P33" connectionId="0">
    <xmlCellPr id="1" uniqueName="P1082178">
      <xmlPr mapId="1" xpath="/TFI-IZD-POD/IPK-GFI-IZD-POD-E_1000981/P1082178" xmlDataType="decimal"/>
    </xmlCellPr>
  </singleXmlCell>
  <singleXmlCell id="1343" r="Q33" connectionId="0">
    <xmlCellPr id="1" uniqueName="P1082179">
      <xmlPr mapId="1" xpath="/TFI-IZD-POD/IPK-GFI-IZD-POD-E_1000981/P1082179" xmlDataType="decimal"/>
    </xmlCellPr>
  </singleXmlCell>
  <singleXmlCell id="1344" r="R33" connectionId="0">
    <xmlCellPr id="1" uniqueName="P1082180">
      <xmlPr mapId="1" xpath="/TFI-IZD-POD/IPK-GFI-IZD-POD-E_1000981/P1082180" xmlDataType="decimal"/>
    </xmlCellPr>
  </singleXmlCell>
  <singleXmlCell id="1345" r="S33" connectionId="0">
    <xmlCellPr id="1" uniqueName="P1124824">
      <xmlPr mapId="1" xpath="/TFI-IZD-POD/IPK-GFI-IZD-POD-E_1000981/P1124824" xmlDataType="decimal"/>
    </xmlCellPr>
  </singleXmlCell>
  <singleXmlCell id="1346" r="T33" connectionId="0">
    <xmlCellPr id="1" uniqueName="P1124825">
      <xmlPr mapId="1" xpath="/TFI-IZD-POD/IPK-GFI-IZD-POD-E_1000981/P1124825" xmlDataType="decimal"/>
    </xmlCellPr>
  </singleXmlCell>
  <singleXmlCell id="1347" r="U33" connectionId="0">
    <xmlCellPr id="1" uniqueName="P1420871">
      <xmlPr mapId="1" xpath="/TFI-IZD-POD/IPK-GFI-IZD-POD-E_1000981/P1420871" xmlDataType="decimal"/>
    </xmlCellPr>
  </singleXmlCell>
  <singleXmlCell id="1348" r="V33" connectionId="0">
    <xmlCellPr id="1" uniqueName="P1082181">
      <xmlPr mapId="1" xpath="/TFI-IZD-POD/IPK-GFI-IZD-POD-E_1000981/P1082181" xmlDataType="decimal"/>
    </xmlCellPr>
  </singleXmlCell>
  <singleXmlCell id="1349" r="W33" connectionId="0">
    <xmlCellPr id="1" uniqueName="P1082182">
      <xmlPr mapId="1" xpath="/TFI-IZD-POD/IPK-GFI-IZD-POD-E_1000981/P1082182" xmlDataType="decimal"/>
    </xmlCellPr>
  </singleXmlCell>
  <singleXmlCell id="1350" r="X33" connectionId="0">
    <xmlCellPr id="1" uniqueName="P1082183">
      <xmlPr mapId="1" xpath="/TFI-IZD-POD/IPK-GFI-IZD-POD-E_1000981/P1082183" xmlDataType="decimal"/>
    </xmlCellPr>
  </singleXmlCell>
  <singleXmlCell id="1351" r="Y33" connectionId="0">
    <xmlCellPr id="1" uniqueName="P1082184">
      <xmlPr mapId="1" xpath="/TFI-IZD-POD/IPK-GFI-IZD-POD-E_1000981/P1082184" xmlDataType="decimal"/>
    </xmlCellPr>
  </singleXmlCell>
  <singleXmlCell id="1352" r="Z33" connectionId="0">
    <xmlCellPr id="1" uniqueName="P1082185">
      <xmlPr mapId="1" xpath="/TFI-IZD-POD/IPK-GFI-IZD-POD-E_1000981/P1082185" xmlDataType="decimal"/>
    </xmlCellPr>
  </singleXmlCell>
  <singleXmlCell id="1353" r="H34" connectionId="0">
    <xmlCellPr id="1" uniqueName="P1080000">
      <xmlPr mapId="1" xpath="/TFI-IZD-POD/IPK-GFI-IZD-POD-E_1000981/P1080000" xmlDataType="decimal"/>
    </xmlCellPr>
  </singleXmlCell>
  <singleXmlCell id="1354" r="I34" connectionId="0">
    <xmlCellPr id="1" uniqueName="P1080001">
      <xmlPr mapId="1" xpath="/TFI-IZD-POD/IPK-GFI-IZD-POD-E_1000981/P1080001" xmlDataType="decimal"/>
    </xmlCellPr>
  </singleXmlCell>
  <singleXmlCell id="1355" r="J34" connectionId="0">
    <xmlCellPr id="1" uniqueName="P1080002">
      <xmlPr mapId="1" xpath="/TFI-IZD-POD/IPK-GFI-IZD-POD-E_1000981/P1080002" xmlDataType="decimal"/>
    </xmlCellPr>
  </singleXmlCell>
  <singleXmlCell id="1356" r="K34" connectionId="0">
    <xmlCellPr id="1" uniqueName="P1080003">
      <xmlPr mapId="1" xpath="/TFI-IZD-POD/IPK-GFI-IZD-POD-E_1000981/P1080003" xmlDataType="decimal"/>
    </xmlCellPr>
  </singleXmlCell>
  <singleXmlCell id="1357" r="L34" connectionId="0">
    <xmlCellPr id="1" uniqueName="P1080004">
      <xmlPr mapId="1" xpath="/TFI-IZD-POD/IPK-GFI-IZD-POD-E_1000981/P1080004" xmlDataType="decimal"/>
    </xmlCellPr>
  </singleXmlCell>
  <singleXmlCell id="1358" r="M34" connectionId="0">
    <xmlCellPr id="1" uniqueName="P1080005">
      <xmlPr mapId="1" xpath="/TFI-IZD-POD/IPK-GFI-IZD-POD-E_1000981/P1080005" xmlDataType="decimal"/>
    </xmlCellPr>
  </singleXmlCell>
  <singleXmlCell id="1359" r="N34" connectionId="0">
    <xmlCellPr id="1" uniqueName="P1080006">
      <xmlPr mapId="1" xpath="/TFI-IZD-POD/IPK-GFI-IZD-POD-E_1000981/P1080006" xmlDataType="decimal"/>
    </xmlCellPr>
  </singleXmlCell>
  <singleXmlCell id="1360" r="O34" connectionId="0">
    <xmlCellPr id="1" uniqueName="P1080007">
      <xmlPr mapId="1" xpath="/TFI-IZD-POD/IPK-GFI-IZD-POD-E_1000981/P1080007" xmlDataType="decimal"/>
    </xmlCellPr>
  </singleXmlCell>
  <singleXmlCell id="1361" r="P34" connectionId="0">
    <xmlCellPr id="1" uniqueName="P1082186">
      <xmlPr mapId="1" xpath="/TFI-IZD-POD/IPK-GFI-IZD-POD-E_1000981/P1082186" xmlDataType="decimal"/>
    </xmlCellPr>
  </singleXmlCell>
  <singleXmlCell id="1362" r="Q34" connectionId="0">
    <xmlCellPr id="1" uniqueName="P1082187">
      <xmlPr mapId="1" xpath="/TFI-IZD-POD/IPK-GFI-IZD-POD-E_1000981/P1082187" xmlDataType="decimal"/>
    </xmlCellPr>
  </singleXmlCell>
  <singleXmlCell id="1363" r="R34" connectionId="0">
    <xmlCellPr id="1" uniqueName="P1082188">
      <xmlPr mapId="1" xpath="/TFI-IZD-POD/IPK-GFI-IZD-POD-E_1000981/P1082188" xmlDataType="decimal"/>
    </xmlCellPr>
  </singleXmlCell>
  <singleXmlCell id="1364" r="S34" connectionId="0">
    <xmlCellPr id="1" uniqueName="P1124826">
      <xmlPr mapId="1" xpath="/TFI-IZD-POD/IPK-GFI-IZD-POD-E_1000981/P1124826" xmlDataType="decimal"/>
    </xmlCellPr>
  </singleXmlCell>
  <singleXmlCell id="1365" r="T34" connectionId="0">
    <xmlCellPr id="1" uniqueName="P1124827">
      <xmlPr mapId="1" xpath="/TFI-IZD-POD/IPK-GFI-IZD-POD-E_1000981/P1124827" xmlDataType="decimal"/>
    </xmlCellPr>
  </singleXmlCell>
  <singleXmlCell id="1366" r="U34" connectionId="0">
    <xmlCellPr id="1" uniqueName="P1420872">
      <xmlPr mapId="1" xpath="/TFI-IZD-POD/IPK-GFI-IZD-POD-E_1000981/P1420872" xmlDataType="decimal"/>
    </xmlCellPr>
  </singleXmlCell>
  <singleXmlCell id="1367" r="V34" connectionId="0">
    <xmlCellPr id="1" uniqueName="P1082189">
      <xmlPr mapId="1" xpath="/TFI-IZD-POD/IPK-GFI-IZD-POD-E_1000981/P1082189" xmlDataType="decimal"/>
    </xmlCellPr>
  </singleXmlCell>
  <singleXmlCell id="1368" r="W34" connectionId="0">
    <xmlCellPr id="1" uniqueName="P1082190">
      <xmlPr mapId="1" xpath="/TFI-IZD-POD/IPK-GFI-IZD-POD-E_1000981/P1082190" xmlDataType="decimal"/>
    </xmlCellPr>
  </singleXmlCell>
  <singleXmlCell id="1369" r="X34" connectionId="0">
    <xmlCellPr id="1" uniqueName="P1082191">
      <xmlPr mapId="1" xpath="/TFI-IZD-POD/IPK-GFI-IZD-POD-E_1000981/P1082191" xmlDataType="decimal"/>
    </xmlCellPr>
  </singleXmlCell>
  <singleXmlCell id="1370" r="Y34" connectionId="0">
    <xmlCellPr id="1" uniqueName="P1082192">
      <xmlPr mapId="1" xpath="/TFI-IZD-POD/IPK-GFI-IZD-POD-E_1000981/P1082192" xmlDataType="decimal"/>
    </xmlCellPr>
  </singleXmlCell>
  <singleXmlCell id="1371" r="Z34" connectionId="0">
    <xmlCellPr id="1" uniqueName="P1082193">
      <xmlPr mapId="1" xpath="/TFI-IZD-POD/IPK-GFI-IZD-POD-E_1000981/P1082193" xmlDataType="decimal"/>
    </xmlCellPr>
  </singleXmlCell>
  <singleXmlCell id="1372" r="H36" connectionId="0">
    <xmlCellPr id="1" uniqueName="P1080008">
      <xmlPr mapId="1" xpath="/TFI-IZD-POD/IPK-GFI-IZD-POD-E_1000981/P1080008" xmlDataType="decimal"/>
    </xmlCellPr>
  </singleXmlCell>
  <singleXmlCell id="1373" r="I36" connectionId="0">
    <xmlCellPr id="1" uniqueName="P1080009">
      <xmlPr mapId="1" xpath="/TFI-IZD-POD/IPK-GFI-IZD-POD-E_1000981/P1080009" xmlDataType="decimal"/>
    </xmlCellPr>
  </singleXmlCell>
  <singleXmlCell id="1374" r="J36" connectionId="0">
    <xmlCellPr id="1" uniqueName="P1080010">
      <xmlPr mapId="1" xpath="/TFI-IZD-POD/IPK-GFI-IZD-POD-E_1000981/P1080010" xmlDataType="decimal"/>
    </xmlCellPr>
  </singleXmlCell>
  <singleXmlCell id="1375" r="K36" connectionId="0">
    <xmlCellPr id="1" uniqueName="P1080011">
      <xmlPr mapId="1" xpath="/TFI-IZD-POD/IPK-GFI-IZD-POD-E_1000981/P1080011" xmlDataType="decimal"/>
    </xmlCellPr>
  </singleXmlCell>
  <singleXmlCell id="1376" r="L36" connectionId="0">
    <xmlCellPr id="1" uniqueName="P1080012">
      <xmlPr mapId="1" xpath="/TFI-IZD-POD/IPK-GFI-IZD-POD-E_1000981/P1080012" xmlDataType="decimal"/>
    </xmlCellPr>
  </singleXmlCell>
  <singleXmlCell id="1377" r="M36" connectionId="0">
    <xmlCellPr id="1" uniqueName="P1080013">
      <xmlPr mapId="1" xpath="/TFI-IZD-POD/IPK-GFI-IZD-POD-E_1000981/P1080013" xmlDataType="decimal"/>
    </xmlCellPr>
  </singleXmlCell>
  <singleXmlCell id="1378" r="N36" connectionId="0">
    <xmlCellPr id="1" uniqueName="P1080014">
      <xmlPr mapId="1" xpath="/TFI-IZD-POD/IPK-GFI-IZD-POD-E_1000981/P1080014" xmlDataType="decimal"/>
    </xmlCellPr>
  </singleXmlCell>
  <singleXmlCell id="1379" r="O36" connectionId="0">
    <xmlCellPr id="1" uniqueName="P1080015">
      <xmlPr mapId="1" xpath="/TFI-IZD-POD/IPK-GFI-IZD-POD-E_1000981/P1080015" xmlDataType="decimal"/>
    </xmlCellPr>
  </singleXmlCell>
  <singleXmlCell id="1380" r="P36" connectionId="0">
    <xmlCellPr id="1" uniqueName="P1082194">
      <xmlPr mapId="1" xpath="/TFI-IZD-POD/IPK-GFI-IZD-POD-E_1000981/P1082194" xmlDataType="decimal"/>
    </xmlCellPr>
  </singleXmlCell>
  <singleXmlCell id="1381" r="Q36" connectionId="0">
    <xmlCellPr id="1" uniqueName="P1082195">
      <xmlPr mapId="1" xpath="/TFI-IZD-POD/IPK-GFI-IZD-POD-E_1000981/P1082195" xmlDataType="decimal"/>
    </xmlCellPr>
  </singleXmlCell>
  <singleXmlCell id="1382" r="R36" connectionId="0">
    <xmlCellPr id="1" uniqueName="P1082196">
      <xmlPr mapId="1" xpath="/TFI-IZD-POD/IPK-GFI-IZD-POD-E_1000981/P1082196" xmlDataType="decimal"/>
    </xmlCellPr>
  </singleXmlCell>
  <singleXmlCell id="1383" r="S36" connectionId="0">
    <xmlCellPr id="1" uniqueName="P1124829">
      <xmlPr mapId="1" xpath="/TFI-IZD-POD/IPK-GFI-IZD-POD-E_1000981/P1124829" xmlDataType="decimal"/>
    </xmlCellPr>
  </singleXmlCell>
  <singleXmlCell id="1384" r="T36" connectionId="0">
    <xmlCellPr id="1" uniqueName="P1124830">
      <xmlPr mapId="1" xpath="/TFI-IZD-POD/IPK-GFI-IZD-POD-E_1000981/P1124830" xmlDataType="decimal"/>
    </xmlCellPr>
  </singleXmlCell>
  <singleXmlCell id="1385" r="U36" connectionId="0">
    <xmlCellPr id="1" uniqueName="P1420873">
      <xmlPr mapId="1" xpath="/TFI-IZD-POD/IPK-GFI-IZD-POD-E_1000981/P1420873" xmlDataType="decimal"/>
    </xmlCellPr>
  </singleXmlCell>
  <singleXmlCell id="1386" r="V36" connectionId="0">
    <xmlCellPr id="1" uniqueName="P1082197">
      <xmlPr mapId="1" xpath="/TFI-IZD-POD/IPK-GFI-IZD-POD-E_1000981/P1082197" xmlDataType="decimal"/>
    </xmlCellPr>
  </singleXmlCell>
  <singleXmlCell id="1387" r="W36" connectionId="0">
    <xmlCellPr id="1" uniqueName="P1082198">
      <xmlPr mapId="1" xpath="/TFI-IZD-POD/IPK-GFI-IZD-POD-E_1000981/P1082198" xmlDataType="decimal"/>
    </xmlCellPr>
  </singleXmlCell>
  <singleXmlCell id="1388" r="X36" connectionId="0">
    <xmlCellPr id="1" uniqueName="P1082199">
      <xmlPr mapId="1" xpath="/TFI-IZD-POD/IPK-GFI-IZD-POD-E_1000981/P1082199" xmlDataType="decimal"/>
    </xmlCellPr>
  </singleXmlCell>
  <singleXmlCell id="1389" r="Y36" connectionId="0">
    <xmlCellPr id="1" uniqueName="P1082200">
      <xmlPr mapId="1" xpath="/TFI-IZD-POD/IPK-GFI-IZD-POD-E_1000981/P1082200" xmlDataType="decimal"/>
    </xmlCellPr>
  </singleXmlCell>
  <singleXmlCell id="1390" r="Z36" connectionId="0">
    <xmlCellPr id="1" uniqueName="P1082201">
      <xmlPr mapId="1" xpath="/TFI-IZD-POD/IPK-GFI-IZD-POD-E_1000981/P1082201" xmlDataType="decimal"/>
    </xmlCellPr>
  </singleXmlCell>
  <singleXmlCell id="1391" r="H37" connectionId="0">
    <xmlCellPr id="1" uniqueName="P1080016">
      <xmlPr mapId="1" xpath="/TFI-IZD-POD/IPK-GFI-IZD-POD-E_1000981/P1080016" xmlDataType="decimal"/>
    </xmlCellPr>
  </singleXmlCell>
  <singleXmlCell id="1392" r="I37" connectionId="0">
    <xmlCellPr id="1" uniqueName="P1080017">
      <xmlPr mapId="1" xpath="/TFI-IZD-POD/IPK-GFI-IZD-POD-E_1000981/P1080017" xmlDataType="decimal"/>
    </xmlCellPr>
  </singleXmlCell>
  <singleXmlCell id="1393" r="J37" connectionId="0">
    <xmlCellPr id="1" uniqueName="P1080018">
      <xmlPr mapId="1" xpath="/TFI-IZD-POD/IPK-GFI-IZD-POD-E_1000981/P1080018" xmlDataType="decimal"/>
    </xmlCellPr>
  </singleXmlCell>
  <singleXmlCell id="1394" r="K37" connectionId="0">
    <xmlCellPr id="1" uniqueName="P1080019">
      <xmlPr mapId="1" xpath="/TFI-IZD-POD/IPK-GFI-IZD-POD-E_1000981/P1080019" xmlDataType="decimal"/>
    </xmlCellPr>
  </singleXmlCell>
  <singleXmlCell id="1395" r="L37" connectionId="0">
    <xmlCellPr id="1" uniqueName="P1080020">
      <xmlPr mapId="1" xpath="/TFI-IZD-POD/IPK-GFI-IZD-POD-E_1000981/P1080020" xmlDataType="decimal"/>
    </xmlCellPr>
  </singleXmlCell>
  <singleXmlCell id="1396" r="M37" connectionId="0">
    <xmlCellPr id="1" uniqueName="P1080021">
      <xmlPr mapId="1" xpath="/TFI-IZD-POD/IPK-GFI-IZD-POD-E_1000981/P1080021" xmlDataType="decimal"/>
    </xmlCellPr>
  </singleXmlCell>
  <singleXmlCell id="1397" r="N37" connectionId="0">
    <xmlCellPr id="1" uniqueName="P1080022">
      <xmlPr mapId="1" xpath="/TFI-IZD-POD/IPK-GFI-IZD-POD-E_1000981/P1080022" xmlDataType="decimal"/>
    </xmlCellPr>
  </singleXmlCell>
  <singleXmlCell id="1398" r="O37" connectionId="0">
    <xmlCellPr id="1" uniqueName="P1080023">
      <xmlPr mapId="1" xpath="/TFI-IZD-POD/IPK-GFI-IZD-POD-E_1000981/P1080023" xmlDataType="decimal"/>
    </xmlCellPr>
  </singleXmlCell>
  <singleXmlCell id="1399" r="P37" connectionId="0">
    <xmlCellPr id="1" uniqueName="P1082202">
      <xmlPr mapId="1" xpath="/TFI-IZD-POD/IPK-GFI-IZD-POD-E_1000981/P1082202" xmlDataType="decimal"/>
    </xmlCellPr>
  </singleXmlCell>
  <singleXmlCell id="1400" r="Q37" connectionId="0">
    <xmlCellPr id="1" uniqueName="P1082203">
      <xmlPr mapId="1" xpath="/TFI-IZD-POD/IPK-GFI-IZD-POD-E_1000981/P1082203" xmlDataType="decimal"/>
    </xmlCellPr>
  </singleXmlCell>
  <singleXmlCell id="1401" r="R37" connectionId="0">
    <xmlCellPr id="1" uniqueName="P1082204">
      <xmlPr mapId="1" xpath="/TFI-IZD-POD/IPK-GFI-IZD-POD-E_1000981/P1082204" xmlDataType="decimal"/>
    </xmlCellPr>
  </singleXmlCell>
  <singleXmlCell id="1402" r="S37" connectionId="0">
    <xmlCellPr id="1" uniqueName="P1124828">
      <xmlPr mapId="1" xpath="/TFI-IZD-POD/IPK-GFI-IZD-POD-E_1000981/P1124828" xmlDataType="decimal"/>
    </xmlCellPr>
  </singleXmlCell>
  <singleXmlCell id="1403" r="T37" connectionId="0">
    <xmlCellPr id="1" uniqueName="P1124831">
      <xmlPr mapId="1" xpath="/TFI-IZD-POD/IPK-GFI-IZD-POD-E_1000981/P1124831" xmlDataType="decimal"/>
    </xmlCellPr>
  </singleXmlCell>
  <singleXmlCell id="1404" r="U37" connectionId="0">
    <xmlCellPr id="1" uniqueName="P1420874">
      <xmlPr mapId="1" xpath="/TFI-IZD-POD/IPK-GFI-IZD-POD-E_1000981/P1420874" xmlDataType="decimal"/>
    </xmlCellPr>
  </singleXmlCell>
  <singleXmlCell id="1405" r="V37" connectionId="0">
    <xmlCellPr id="1" uniqueName="P1082205">
      <xmlPr mapId="1" xpath="/TFI-IZD-POD/IPK-GFI-IZD-POD-E_1000981/P1082205" xmlDataType="decimal"/>
    </xmlCellPr>
  </singleXmlCell>
  <singleXmlCell id="1406" r="W37" connectionId="0">
    <xmlCellPr id="1" uniqueName="P1082206">
      <xmlPr mapId="1" xpath="/TFI-IZD-POD/IPK-GFI-IZD-POD-E_1000981/P1082206" xmlDataType="decimal"/>
    </xmlCellPr>
  </singleXmlCell>
  <singleXmlCell id="1407" r="X37" connectionId="0">
    <xmlCellPr id="1" uniqueName="P1082207">
      <xmlPr mapId="1" xpath="/TFI-IZD-POD/IPK-GFI-IZD-POD-E_1000981/P1082207" xmlDataType="decimal"/>
    </xmlCellPr>
  </singleXmlCell>
  <singleXmlCell id="1408" r="Y37" connectionId="0">
    <xmlCellPr id="1" uniqueName="P1082208">
      <xmlPr mapId="1" xpath="/TFI-IZD-POD/IPK-GFI-IZD-POD-E_1000981/P1082208" xmlDataType="decimal"/>
    </xmlCellPr>
  </singleXmlCell>
  <singleXmlCell id="1409" r="Z37" connectionId="0">
    <xmlCellPr id="1" uniqueName="P1082209">
      <xmlPr mapId="1" xpath="/TFI-IZD-POD/IPK-GFI-IZD-POD-E_1000981/P1082209" xmlDataType="decimal"/>
    </xmlCellPr>
  </singleXmlCell>
  <singleXmlCell id="1410" r="H38" connectionId="0">
    <xmlCellPr id="1" uniqueName="P1080024">
      <xmlPr mapId="1" xpath="/TFI-IZD-POD/IPK-GFI-IZD-POD-E_1000981/P1080024" xmlDataType="decimal"/>
    </xmlCellPr>
  </singleXmlCell>
  <singleXmlCell id="1411" r="I38" connectionId="0">
    <xmlCellPr id="1" uniqueName="P1080025">
      <xmlPr mapId="1" xpath="/TFI-IZD-POD/IPK-GFI-IZD-POD-E_1000981/P1080025" xmlDataType="decimal"/>
    </xmlCellPr>
  </singleXmlCell>
  <singleXmlCell id="1412" r="J38" connectionId="0">
    <xmlCellPr id="1" uniqueName="P1080026">
      <xmlPr mapId="1" xpath="/TFI-IZD-POD/IPK-GFI-IZD-POD-E_1000981/P1080026" xmlDataType="decimal"/>
    </xmlCellPr>
  </singleXmlCell>
  <singleXmlCell id="1413" r="K38" connectionId="0">
    <xmlCellPr id="1" uniqueName="P1080027">
      <xmlPr mapId="1" xpath="/TFI-IZD-POD/IPK-GFI-IZD-POD-E_1000981/P1080027" xmlDataType="decimal"/>
    </xmlCellPr>
  </singleXmlCell>
  <singleXmlCell id="1414" r="L38" connectionId="0">
    <xmlCellPr id="1" uniqueName="P1080028">
      <xmlPr mapId="1" xpath="/TFI-IZD-POD/IPK-GFI-IZD-POD-E_1000981/P1080028" xmlDataType="decimal"/>
    </xmlCellPr>
  </singleXmlCell>
  <singleXmlCell id="1415" r="M38" connectionId="0">
    <xmlCellPr id="1" uniqueName="P1080029">
      <xmlPr mapId="1" xpath="/TFI-IZD-POD/IPK-GFI-IZD-POD-E_1000981/P1080029" xmlDataType="decimal"/>
    </xmlCellPr>
  </singleXmlCell>
  <singleXmlCell id="1416" r="N38" connectionId="0">
    <xmlCellPr id="1" uniqueName="P1080030">
      <xmlPr mapId="1" xpath="/TFI-IZD-POD/IPK-GFI-IZD-POD-E_1000981/P1080030" xmlDataType="decimal"/>
    </xmlCellPr>
  </singleXmlCell>
  <singleXmlCell id="1417" r="O38" connectionId="0">
    <xmlCellPr id="1" uniqueName="P1080031">
      <xmlPr mapId="1" xpath="/TFI-IZD-POD/IPK-GFI-IZD-POD-E_1000981/P1080031" xmlDataType="decimal"/>
    </xmlCellPr>
  </singleXmlCell>
  <singleXmlCell id="1418" r="P38" connectionId="0">
    <xmlCellPr id="1" uniqueName="P1082210">
      <xmlPr mapId="1" xpath="/TFI-IZD-POD/IPK-GFI-IZD-POD-E_1000981/P1082210" xmlDataType="decimal"/>
    </xmlCellPr>
  </singleXmlCell>
  <singleXmlCell id="1419" r="Q38" connectionId="0">
    <xmlCellPr id="1" uniqueName="P1082211">
      <xmlPr mapId="1" xpath="/TFI-IZD-POD/IPK-GFI-IZD-POD-E_1000981/P1082211" xmlDataType="decimal"/>
    </xmlCellPr>
  </singleXmlCell>
  <singleXmlCell id="1420" r="R38" connectionId="0">
    <xmlCellPr id="1" uniqueName="P1082212">
      <xmlPr mapId="1" xpath="/TFI-IZD-POD/IPK-GFI-IZD-POD-E_1000981/P1082212" xmlDataType="decimal"/>
    </xmlCellPr>
  </singleXmlCell>
  <singleXmlCell id="1421" r="S38" connectionId="0">
    <xmlCellPr id="1" uniqueName="P1124832">
      <xmlPr mapId="1" xpath="/TFI-IZD-POD/IPK-GFI-IZD-POD-E_1000981/P1124832" xmlDataType="decimal"/>
    </xmlCellPr>
  </singleXmlCell>
  <singleXmlCell id="1422" r="T38" connectionId="0">
    <xmlCellPr id="1" uniqueName="P1124833">
      <xmlPr mapId="1" xpath="/TFI-IZD-POD/IPK-GFI-IZD-POD-E_1000981/P1124833" xmlDataType="decimal"/>
    </xmlCellPr>
  </singleXmlCell>
  <singleXmlCell id="1423" r="U38" connectionId="0">
    <xmlCellPr id="1" uniqueName="P1420875">
      <xmlPr mapId="1" xpath="/TFI-IZD-POD/IPK-GFI-IZD-POD-E_1000981/P1420875" xmlDataType="decimal"/>
    </xmlCellPr>
  </singleXmlCell>
  <singleXmlCell id="1424" r="V38" connectionId="0">
    <xmlCellPr id="1" uniqueName="P1082213">
      <xmlPr mapId="1" xpath="/TFI-IZD-POD/IPK-GFI-IZD-POD-E_1000981/P1082213" xmlDataType="decimal"/>
    </xmlCellPr>
  </singleXmlCell>
  <singleXmlCell id="1425" r="W38" connectionId="0">
    <xmlCellPr id="1" uniqueName="P1082214">
      <xmlPr mapId="1" xpath="/TFI-IZD-POD/IPK-GFI-IZD-POD-E_1000981/P1082214" xmlDataType="decimal"/>
    </xmlCellPr>
  </singleXmlCell>
  <singleXmlCell id="1426" r="X38" connectionId="0">
    <xmlCellPr id="1" uniqueName="P1082215">
      <xmlPr mapId="1" xpath="/TFI-IZD-POD/IPK-GFI-IZD-POD-E_1000981/P1082215" xmlDataType="decimal"/>
    </xmlCellPr>
  </singleXmlCell>
  <singleXmlCell id="1427" r="Y38" connectionId="0">
    <xmlCellPr id="1" uniqueName="P1082216">
      <xmlPr mapId="1" xpath="/TFI-IZD-POD/IPK-GFI-IZD-POD-E_1000981/P1082216" xmlDataType="decimal"/>
    </xmlCellPr>
  </singleXmlCell>
  <singleXmlCell id="1428" r="Z38" connectionId="0">
    <xmlCellPr id="1" uniqueName="P1082217">
      <xmlPr mapId="1" xpath="/TFI-IZD-POD/IPK-GFI-IZD-POD-E_1000981/P1082217" xmlDataType="decimal"/>
    </xmlCellPr>
  </singleXmlCell>
  <singleXmlCell id="1429" r="H39" connectionId="0">
    <xmlCellPr id="1" uniqueName="P1080032">
      <xmlPr mapId="1" xpath="/TFI-IZD-POD/IPK-GFI-IZD-POD-E_1000981/P1080032" xmlDataType="decimal"/>
    </xmlCellPr>
  </singleXmlCell>
  <singleXmlCell id="1430" r="I39" connectionId="0">
    <xmlCellPr id="1" uniqueName="P1080033">
      <xmlPr mapId="1" xpath="/TFI-IZD-POD/IPK-GFI-IZD-POD-E_1000981/P1080033" xmlDataType="decimal"/>
    </xmlCellPr>
  </singleXmlCell>
  <singleXmlCell id="1431" r="J39" connectionId="0">
    <xmlCellPr id="1" uniqueName="P1080034">
      <xmlPr mapId="1" xpath="/TFI-IZD-POD/IPK-GFI-IZD-POD-E_1000981/P1080034" xmlDataType="decimal"/>
    </xmlCellPr>
  </singleXmlCell>
  <singleXmlCell id="1432" r="K39" connectionId="0">
    <xmlCellPr id="1" uniqueName="P1080035">
      <xmlPr mapId="1" xpath="/TFI-IZD-POD/IPK-GFI-IZD-POD-E_1000981/P1080035" xmlDataType="decimal"/>
    </xmlCellPr>
  </singleXmlCell>
  <singleXmlCell id="1433" r="L39" connectionId="0">
    <xmlCellPr id="1" uniqueName="P1080036">
      <xmlPr mapId="1" xpath="/TFI-IZD-POD/IPK-GFI-IZD-POD-E_1000981/P1080036" xmlDataType="decimal"/>
    </xmlCellPr>
  </singleXmlCell>
  <singleXmlCell id="1434" r="M39" connectionId="0">
    <xmlCellPr id="1" uniqueName="P1080037">
      <xmlPr mapId="1" xpath="/TFI-IZD-POD/IPK-GFI-IZD-POD-E_1000981/P1080037" xmlDataType="decimal"/>
    </xmlCellPr>
  </singleXmlCell>
  <singleXmlCell id="1435" r="N39" connectionId="0">
    <xmlCellPr id="1" uniqueName="P1080038">
      <xmlPr mapId="1" xpath="/TFI-IZD-POD/IPK-GFI-IZD-POD-E_1000981/P1080038" xmlDataType="decimal"/>
    </xmlCellPr>
  </singleXmlCell>
  <singleXmlCell id="1436" r="O39" connectionId="0">
    <xmlCellPr id="1" uniqueName="P1080039">
      <xmlPr mapId="1" xpath="/TFI-IZD-POD/IPK-GFI-IZD-POD-E_1000981/P1080039" xmlDataType="decimal"/>
    </xmlCellPr>
  </singleXmlCell>
  <singleXmlCell id="1437" r="P39" connectionId="0">
    <xmlCellPr id="1" uniqueName="P1082220">
      <xmlPr mapId="1" xpath="/TFI-IZD-POD/IPK-GFI-IZD-POD-E_1000981/P1082220" xmlDataType="decimal"/>
    </xmlCellPr>
  </singleXmlCell>
  <singleXmlCell id="1438" r="Q39" connectionId="0">
    <xmlCellPr id="1" uniqueName="P1082222">
      <xmlPr mapId="1" xpath="/TFI-IZD-POD/IPK-GFI-IZD-POD-E_1000981/P1082222" xmlDataType="decimal"/>
    </xmlCellPr>
  </singleXmlCell>
  <singleXmlCell id="1439" r="R39" connectionId="0">
    <xmlCellPr id="1" uniqueName="P1082224">
      <xmlPr mapId="1" xpath="/TFI-IZD-POD/IPK-GFI-IZD-POD-E_1000981/P1082224" xmlDataType="decimal"/>
    </xmlCellPr>
  </singleXmlCell>
  <singleXmlCell id="1440" r="S39" connectionId="0">
    <xmlCellPr id="1" uniqueName="P1124834">
      <xmlPr mapId="1" xpath="/TFI-IZD-POD/IPK-GFI-IZD-POD-E_1000981/P1124834" xmlDataType="decimal"/>
    </xmlCellPr>
  </singleXmlCell>
  <singleXmlCell id="1441" r="T39" connectionId="0">
    <xmlCellPr id="1" uniqueName="P1124835">
      <xmlPr mapId="1" xpath="/TFI-IZD-POD/IPK-GFI-IZD-POD-E_1000981/P1124835" xmlDataType="decimal"/>
    </xmlCellPr>
  </singleXmlCell>
  <singleXmlCell id="1442" r="U39" connectionId="0">
    <xmlCellPr id="1" uniqueName="P1420876">
      <xmlPr mapId="1" xpath="/TFI-IZD-POD/IPK-GFI-IZD-POD-E_1000981/P1420876" xmlDataType="decimal"/>
    </xmlCellPr>
  </singleXmlCell>
  <singleXmlCell id="1443" r="V39" connectionId="0">
    <xmlCellPr id="1" uniqueName="P1082225">
      <xmlPr mapId="1" xpath="/TFI-IZD-POD/IPK-GFI-IZD-POD-E_1000981/P1082225" xmlDataType="decimal"/>
    </xmlCellPr>
  </singleXmlCell>
  <singleXmlCell id="1444" r="W39" connectionId="0">
    <xmlCellPr id="1" uniqueName="P1082227">
      <xmlPr mapId="1" xpath="/TFI-IZD-POD/IPK-GFI-IZD-POD-E_1000981/P1082227" xmlDataType="decimal"/>
    </xmlCellPr>
  </singleXmlCell>
  <singleXmlCell id="1445" r="X39" connectionId="0">
    <xmlCellPr id="1" uniqueName="P1082229">
      <xmlPr mapId="1" xpath="/TFI-IZD-POD/IPK-GFI-IZD-POD-E_1000981/P1082229" xmlDataType="decimal"/>
    </xmlCellPr>
  </singleXmlCell>
  <singleXmlCell id="1446" r="Y39" connectionId="0">
    <xmlCellPr id="1" uniqueName="P1082232">
      <xmlPr mapId="1" xpath="/TFI-IZD-POD/IPK-GFI-IZD-POD-E_1000981/P1082232" xmlDataType="decimal"/>
    </xmlCellPr>
  </singleXmlCell>
  <singleXmlCell id="1447" r="Z39" connectionId="0">
    <xmlCellPr id="1" uniqueName="P1082234">
      <xmlPr mapId="1" xpath="/TFI-IZD-POD/IPK-GFI-IZD-POD-E_1000981/P1082234" xmlDataType="decimal"/>
    </xmlCellPr>
  </singleXmlCell>
  <singleXmlCell id="1448" r="H40" connectionId="0">
    <xmlCellPr id="1" uniqueName="P1080040">
      <xmlPr mapId="1" xpath="/TFI-IZD-POD/IPK-GFI-IZD-POD-E_1000981/P1080040" xmlDataType="decimal"/>
    </xmlCellPr>
  </singleXmlCell>
  <singleXmlCell id="1449" r="I40" connectionId="0">
    <xmlCellPr id="1" uniqueName="P1080041">
      <xmlPr mapId="1" xpath="/TFI-IZD-POD/IPK-GFI-IZD-POD-E_1000981/P1080041" xmlDataType="decimal"/>
    </xmlCellPr>
  </singleXmlCell>
  <singleXmlCell id="1450" r="J40" connectionId="0">
    <xmlCellPr id="1" uniqueName="P1080042">
      <xmlPr mapId="1" xpath="/TFI-IZD-POD/IPK-GFI-IZD-POD-E_1000981/P1080042" xmlDataType="decimal"/>
    </xmlCellPr>
  </singleXmlCell>
  <singleXmlCell id="1451" r="K40" connectionId="0">
    <xmlCellPr id="1" uniqueName="P1080043">
      <xmlPr mapId="1" xpath="/TFI-IZD-POD/IPK-GFI-IZD-POD-E_1000981/P1080043" xmlDataType="decimal"/>
    </xmlCellPr>
  </singleXmlCell>
  <singleXmlCell id="1452" r="L40" connectionId="0">
    <xmlCellPr id="1" uniqueName="P1080044">
      <xmlPr mapId="1" xpath="/TFI-IZD-POD/IPK-GFI-IZD-POD-E_1000981/P1080044" xmlDataType="decimal"/>
    </xmlCellPr>
  </singleXmlCell>
  <singleXmlCell id="1453" r="M40" connectionId="0">
    <xmlCellPr id="1" uniqueName="P1080045">
      <xmlPr mapId="1" xpath="/TFI-IZD-POD/IPK-GFI-IZD-POD-E_1000981/P1080045" xmlDataType="decimal"/>
    </xmlCellPr>
  </singleXmlCell>
  <singleXmlCell id="1454" r="N40" connectionId="0">
    <xmlCellPr id="1" uniqueName="P1080046">
      <xmlPr mapId="1" xpath="/TFI-IZD-POD/IPK-GFI-IZD-POD-E_1000981/P1080046" xmlDataType="decimal"/>
    </xmlCellPr>
  </singleXmlCell>
  <singleXmlCell id="1455" r="O40" connectionId="0">
    <xmlCellPr id="1" uniqueName="P1080047">
      <xmlPr mapId="1" xpath="/TFI-IZD-POD/IPK-GFI-IZD-POD-E_1000981/P1080047" xmlDataType="decimal"/>
    </xmlCellPr>
  </singleXmlCell>
  <singleXmlCell id="1456" r="P40" connectionId="0">
    <xmlCellPr id="1" uniqueName="P1082236">
      <xmlPr mapId="1" xpath="/TFI-IZD-POD/IPK-GFI-IZD-POD-E_1000981/P1082236" xmlDataType="decimal"/>
    </xmlCellPr>
  </singleXmlCell>
  <singleXmlCell id="1457" r="Q40" connectionId="0">
    <xmlCellPr id="1" uniqueName="P1082248">
      <xmlPr mapId="1" xpath="/TFI-IZD-POD/IPK-GFI-IZD-POD-E_1000981/P1082248" xmlDataType="decimal"/>
    </xmlCellPr>
  </singleXmlCell>
  <singleXmlCell id="1458" r="R40" connectionId="0">
    <xmlCellPr id="1" uniqueName="P1082250">
      <xmlPr mapId="1" xpath="/TFI-IZD-POD/IPK-GFI-IZD-POD-E_1000981/P1082250" xmlDataType="decimal"/>
    </xmlCellPr>
  </singleXmlCell>
  <singleXmlCell id="1459" r="S40" connectionId="0">
    <xmlCellPr id="1" uniqueName="P1124836">
      <xmlPr mapId="1" xpath="/TFI-IZD-POD/IPK-GFI-IZD-POD-E_1000981/P1124836" xmlDataType="decimal"/>
    </xmlCellPr>
  </singleXmlCell>
  <singleXmlCell id="1460" r="T40" connectionId="0">
    <xmlCellPr id="1" uniqueName="P1124837">
      <xmlPr mapId="1" xpath="/TFI-IZD-POD/IPK-GFI-IZD-POD-E_1000981/P1124837" xmlDataType="decimal"/>
    </xmlCellPr>
  </singleXmlCell>
  <singleXmlCell id="1461" r="U40" connectionId="0">
    <xmlCellPr id="1" uniqueName="P1420877">
      <xmlPr mapId="1" xpath="/TFI-IZD-POD/IPK-GFI-IZD-POD-E_1000981/P1420877" xmlDataType="decimal"/>
    </xmlCellPr>
  </singleXmlCell>
  <singleXmlCell id="1462" r="V40" connectionId="0">
    <xmlCellPr id="1" uniqueName="P1082252">
      <xmlPr mapId="1" xpath="/TFI-IZD-POD/IPK-GFI-IZD-POD-E_1000981/P1082252" xmlDataType="decimal"/>
    </xmlCellPr>
  </singleXmlCell>
  <singleXmlCell id="1463" r="W40" connectionId="0">
    <xmlCellPr id="1" uniqueName="P1082254">
      <xmlPr mapId="1" xpath="/TFI-IZD-POD/IPK-GFI-IZD-POD-E_1000981/P1082254" xmlDataType="decimal"/>
    </xmlCellPr>
  </singleXmlCell>
  <singleXmlCell id="1464" r="X40" connectionId="0">
    <xmlCellPr id="1" uniqueName="P1082256">
      <xmlPr mapId="1" xpath="/TFI-IZD-POD/IPK-GFI-IZD-POD-E_1000981/P1082256" xmlDataType="decimal"/>
    </xmlCellPr>
  </singleXmlCell>
  <singleXmlCell id="1465" r="Y40" connectionId="0">
    <xmlCellPr id="1" uniqueName="P1082257">
      <xmlPr mapId="1" xpath="/TFI-IZD-POD/IPK-GFI-IZD-POD-E_1000981/P1082257" xmlDataType="decimal"/>
    </xmlCellPr>
  </singleXmlCell>
  <singleXmlCell id="1466" r="Z40" connectionId="0">
    <xmlCellPr id="1" uniqueName="P1082259">
      <xmlPr mapId="1" xpath="/TFI-IZD-POD/IPK-GFI-IZD-POD-E_1000981/P1082259" xmlDataType="decimal"/>
    </xmlCellPr>
  </singleXmlCell>
  <singleXmlCell id="1467" r="H41" connectionId="0">
    <xmlCellPr id="1" uniqueName="P1080048">
      <xmlPr mapId="1" xpath="/TFI-IZD-POD/IPK-GFI-IZD-POD-E_1000981/P1080048" xmlDataType="decimal"/>
    </xmlCellPr>
  </singleXmlCell>
  <singleXmlCell id="1468" r="I41" connectionId="0">
    <xmlCellPr id="1" uniqueName="P1080049">
      <xmlPr mapId="1" xpath="/TFI-IZD-POD/IPK-GFI-IZD-POD-E_1000981/P1080049" xmlDataType="decimal"/>
    </xmlCellPr>
  </singleXmlCell>
  <singleXmlCell id="1469" r="J41" connectionId="0">
    <xmlCellPr id="1" uniqueName="P1080050">
      <xmlPr mapId="1" xpath="/TFI-IZD-POD/IPK-GFI-IZD-POD-E_1000981/P1080050" xmlDataType="decimal"/>
    </xmlCellPr>
  </singleXmlCell>
  <singleXmlCell id="1470" r="K41" connectionId="0">
    <xmlCellPr id="1" uniqueName="P1080051">
      <xmlPr mapId="1" xpath="/TFI-IZD-POD/IPK-GFI-IZD-POD-E_1000981/P1080051" xmlDataType="decimal"/>
    </xmlCellPr>
  </singleXmlCell>
  <singleXmlCell id="1471" r="L41" connectionId="0">
    <xmlCellPr id="1" uniqueName="P1080052">
      <xmlPr mapId="1" xpath="/TFI-IZD-POD/IPK-GFI-IZD-POD-E_1000981/P1080052" xmlDataType="decimal"/>
    </xmlCellPr>
  </singleXmlCell>
  <singleXmlCell id="1472" r="M41" connectionId="0">
    <xmlCellPr id="1" uniqueName="P1080053">
      <xmlPr mapId="1" xpath="/TFI-IZD-POD/IPK-GFI-IZD-POD-E_1000981/P1080053" xmlDataType="decimal"/>
    </xmlCellPr>
  </singleXmlCell>
  <singleXmlCell id="1473" r="N41" connectionId="0">
    <xmlCellPr id="1" uniqueName="P1080054">
      <xmlPr mapId="1" xpath="/TFI-IZD-POD/IPK-GFI-IZD-POD-E_1000981/P1080054" xmlDataType="decimal"/>
    </xmlCellPr>
  </singleXmlCell>
  <singleXmlCell id="1474" r="O41" connectionId="0">
    <xmlCellPr id="1" uniqueName="P1080055">
      <xmlPr mapId="1" xpath="/TFI-IZD-POD/IPK-GFI-IZD-POD-E_1000981/P1080055" xmlDataType="decimal"/>
    </xmlCellPr>
  </singleXmlCell>
  <singleXmlCell id="1475" r="P41" connectionId="0">
    <xmlCellPr id="1" uniqueName="P1082260">
      <xmlPr mapId="1" xpath="/TFI-IZD-POD/IPK-GFI-IZD-POD-E_1000981/P1082260" xmlDataType="decimal"/>
    </xmlCellPr>
  </singleXmlCell>
  <singleXmlCell id="1476" r="Q41" connectionId="0">
    <xmlCellPr id="1" uniqueName="P1082237">
      <xmlPr mapId="1" xpath="/TFI-IZD-POD/IPK-GFI-IZD-POD-E_1000981/P1082237" xmlDataType="decimal"/>
    </xmlCellPr>
  </singleXmlCell>
  <singleXmlCell id="1477" r="R41" connectionId="0">
    <xmlCellPr id="1" uniqueName="P1082261">
      <xmlPr mapId="1" xpath="/TFI-IZD-POD/IPK-GFI-IZD-POD-E_1000981/P1082261" xmlDataType="decimal"/>
    </xmlCellPr>
  </singleXmlCell>
  <singleXmlCell id="1478" r="S41" connectionId="0">
    <xmlCellPr id="1" uniqueName="P1124838">
      <xmlPr mapId="1" xpath="/TFI-IZD-POD/IPK-GFI-IZD-POD-E_1000981/P1124838" xmlDataType="decimal"/>
    </xmlCellPr>
  </singleXmlCell>
  <singleXmlCell id="1479" r="T41" connectionId="0">
    <xmlCellPr id="1" uniqueName="P1124839">
      <xmlPr mapId="1" xpath="/TFI-IZD-POD/IPK-GFI-IZD-POD-E_1000981/P1124839" xmlDataType="decimal"/>
    </xmlCellPr>
  </singleXmlCell>
  <singleXmlCell id="1480" r="U41" connectionId="0">
    <xmlCellPr id="1" uniqueName="P1420878">
      <xmlPr mapId="1" xpath="/TFI-IZD-POD/IPK-GFI-IZD-POD-E_1000981/P1420878" xmlDataType="decimal"/>
    </xmlCellPr>
  </singleXmlCell>
  <singleXmlCell id="1481" r="V41" connectionId="0">
    <xmlCellPr id="1" uniqueName="P1082262">
      <xmlPr mapId="1" xpath="/TFI-IZD-POD/IPK-GFI-IZD-POD-E_1000981/P1082262" xmlDataType="decimal"/>
    </xmlCellPr>
  </singleXmlCell>
  <singleXmlCell id="1482" r="W41" connectionId="0">
    <xmlCellPr id="1" uniqueName="P1082264">
      <xmlPr mapId="1" xpath="/TFI-IZD-POD/IPK-GFI-IZD-POD-E_1000981/P1082264" xmlDataType="decimal"/>
    </xmlCellPr>
  </singleXmlCell>
  <singleXmlCell id="1483" r="X41" connectionId="0">
    <xmlCellPr id="1" uniqueName="P1082265">
      <xmlPr mapId="1" xpath="/TFI-IZD-POD/IPK-GFI-IZD-POD-E_1000981/P1082265" xmlDataType="decimal"/>
    </xmlCellPr>
  </singleXmlCell>
  <singleXmlCell id="1484" r="Y41" connectionId="0">
    <xmlCellPr id="1" uniqueName="P1082266">
      <xmlPr mapId="1" xpath="/TFI-IZD-POD/IPK-GFI-IZD-POD-E_1000981/P1082266" xmlDataType="decimal"/>
    </xmlCellPr>
  </singleXmlCell>
  <singleXmlCell id="1485" r="Z41" connectionId="0">
    <xmlCellPr id="1" uniqueName="P1082267">
      <xmlPr mapId="1" xpath="/TFI-IZD-POD/IPK-GFI-IZD-POD-E_1000981/P1082267" xmlDataType="decimal"/>
    </xmlCellPr>
  </singleXmlCell>
  <singleXmlCell id="1486" r="H42" connectionId="0">
    <xmlCellPr id="1" uniqueName="P1080056">
      <xmlPr mapId="1" xpath="/TFI-IZD-POD/IPK-GFI-IZD-POD-E_1000981/P1080056" xmlDataType="decimal"/>
    </xmlCellPr>
  </singleXmlCell>
  <singleXmlCell id="1487" r="I42" connectionId="0">
    <xmlCellPr id="1" uniqueName="P1080057">
      <xmlPr mapId="1" xpath="/TFI-IZD-POD/IPK-GFI-IZD-POD-E_1000981/P1080057" xmlDataType="decimal"/>
    </xmlCellPr>
  </singleXmlCell>
  <singleXmlCell id="1488" r="J42" connectionId="0">
    <xmlCellPr id="1" uniqueName="P1080058">
      <xmlPr mapId="1" xpath="/TFI-IZD-POD/IPK-GFI-IZD-POD-E_1000981/P1080058" xmlDataType="decimal"/>
    </xmlCellPr>
  </singleXmlCell>
  <singleXmlCell id="1489" r="K42" connectionId="0">
    <xmlCellPr id="1" uniqueName="P1080059">
      <xmlPr mapId="1" xpath="/TFI-IZD-POD/IPK-GFI-IZD-POD-E_1000981/P1080059" xmlDataType="decimal"/>
    </xmlCellPr>
  </singleXmlCell>
  <singleXmlCell id="1490" r="L42" connectionId="0">
    <xmlCellPr id="1" uniqueName="P1080060">
      <xmlPr mapId="1" xpath="/TFI-IZD-POD/IPK-GFI-IZD-POD-E_1000981/P1080060" xmlDataType="decimal"/>
    </xmlCellPr>
  </singleXmlCell>
  <singleXmlCell id="1491" r="M42" connectionId="0">
    <xmlCellPr id="1" uniqueName="P1080061">
      <xmlPr mapId="1" xpath="/TFI-IZD-POD/IPK-GFI-IZD-POD-E_1000981/P1080061" xmlDataType="decimal"/>
    </xmlCellPr>
  </singleXmlCell>
  <singleXmlCell id="1492" r="N42" connectionId="0">
    <xmlCellPr id="1" uniqueName="P1080062">
      <xmlPr mapId="1" xpath="/TFI-IZD-POD/IPK-GFI-IZD-POD-E_1000981/P1080062" xmlDataType="decimal"/>
    </xmlCellPr>
  </singleXmlCell>
  <singleXmlCell id="1493" r="O42" connectionId="0">
    <xmlCellPr id="1" uniqueName="P1080063">
      <xmlPr mapId="1" xpath="/TFI-IZD-POD/IPK-GFI-IZD-POD-E_1000981/P1080063" xmlDataType="decimal"/>
    </xmlCellPr>
  </singleXmlCell>
  <singleXmlCell id="1494" r="P42" connectionId="0">
    <xmlCellPr id="1" uniqueName="P1082269">
      <xmlPr mapId="1" xpath="/TFI-IZD-POD/IPK-GFI-IZD-POD-E_1000981/P1082269" xmlDataType="decimal"/>
    </xmlCellPr>
  </singleXmlCell>
  <singleXmlCell id="1495" r="Q42" connectionId="0">
    <xmlCellPr id="1" uniqueName="P1082270">
      <xmlPr mapId="1" xpath="/TFI-IZD-POD/IPK-GFI-IZD-POD-E_1000981/P1082270" xmlDataType="decimal"/>
    </xmlCellPr>
  </singleXmlCell>
  <singleXmlCell id="1496" r="R42" connectionId="0">
    <xmlCellPr id="1" uniqueName="P1082239">
      <xmlPr mapId="1" xpath="/TFI-IZD-POD/IPK-GFI-IZD-POD-E_1000981/P1082239" xmlDataType="decimal"/>
    </xmlCellPr>
  </singleXmlCell>
  <singleXmlCell id="1497" r="S42" connectionId="0">
    <xmlCellPr id="1" uniqueName="P1124840">
      <xmlPr mapId="1" xpath="/TFI-IZD-POD/IPK-GFI-IZD-POD-E_1000981/P1124840" xmlDataType="decimal"/>
    </xmlCellPr>
  </singleXmlCell>
  <singleXmlCell id="1498" r="T42" connectionId="0">
    <xmlCellPr id="1" uniqueName="P1124841">
      <xmlPr mapId="1" xpath="/TFI-IZD-POD/IPK-GFI-IZD-POD-E_1000981/P1124841" xmlDataType="decimal"/>
    </xmlCellPr>
  </singleXmlCell>
  <singleXmlCell id="1499" r="U42" connectionId="0">
    <xmlCellPr id="1" uniqueName="P1420879">
      <xmlPr mapId="1" xpath="/TFI-IZD-POD/IPK-GFI-IZD-POD-E_1000981/P1420879" xmlDataType="decimal"/>
    </xmlCellPr>
  </singleXmlCell>
  <singleXmlCell id="1500" r="V42" connectionId="0">
    <xmlCellPr id="1" uniqueName="P1082272">
      <xmlPr mapId="1" xpath="/TFI-IZD-POD/IPK-GFI-IZD-POD-E_1000981/P1082272" xmlDataType="decimal"/>
    </xmlCellPr>
  </singleXmlCell>
  <singleXmlCell id="1501" r="W42" connectionId="0">
    <xmlCellPr id="1" uniqueName="P1082273">
      <xmlPr mapId="1" xpath="/TFI-IZD-POD/IPK-GFI-IZD-POD-E_1000981/P1082273" xmlDataType="decimal"/>
    </xmlCellPr>
  </singleXmlCell>
  <singleXmlCell id="1502" r="X42" connectionId="0">
    <xmlCellPr id="1" uniqueName="P1082275">
      <xmlPr mapId="1" xpath="/TFI-IZD-POD/IPK-GFI-IZD-POD-E_1000981/P1082275" xmlDataType="decimal"/>
    </xmlCellPr>
  </singleXmlCell>
  <singleXmlCell id="1503" r="Y42" connectionId="0">
    <xmlCellPr id="1" uniqueName="P1082276">
      <xmlPr mapId="1" xpath="/TFI-IZD-POD/IPK-GFI-IZD-POD-E_1000981/P1082276" xmlDataType="decimal"/>
    </xmlCellPr>
  </singleXmlCell>
  <singleXmlCell id="1504" r="Z42" connectionId="0">
    <xmlCellPr id="1" uniqueName="P1082277">
      <xmlPr mapId="1" xpath="/TFI-IZD-POD/IPK-GFI-IZD-POD-E_1000981/P1082277" xmlDataType="decimal"/>
    </xmlCellPr>
  </singleXmlCell>
  <singleXmlCell id="1505" r="H43" connectionId="0">
    <xmlCellPr id="1" uniqueName="P1080064">
      <xmlPr mapId="1" xpath="/TFI-IZD-POD/IPK-GFI-IZD-POD-E_1000981/P1080064" xmlDataType="decimal"/>
    </xmlCellPr>
  </singleXmlCell>
  <singleXmlCell id="1506" r="I43" connectionId="0">
    <xmlCellPr id="1" uniqueName="P1080065">
      <xmlPr mapId="1" xpath="/TFI-IZD-POD/IPK-GFI-IZD-POD-E_1000981/P1080065" xmlDataType="decimal"/>
    </xmlCellPr>
  </singleXmlCell>
  <singleXmlCell id="1507" r="J43" connectionId="0">
    <xmlCellPr id="1" uniqueName="P1080066">
      <xmlPr mapId="1" xpath="/TFI-IZD-POD/IPK-GFI-IZD-POD-E_1000981/P1080066" xmlDataType="decimal"/>
    </xmlCellPr>
  </singleXmlCell>
  <singleXmlCell id="1508" r="K43" connectionId="0">
    <xmlCellPr id="1" uniqueName="P1080067">
      <xmlPr mapId="1" xpath="/TFI-IZD-POD/IPK-GFI-IZD-POD-E_1000981/P1080067" xmlDataType="decimal"/>
    </xmlCellPr>
  </singleXmlCell>
  <singleXmlCell id="1509" r="L43" connectionId="0">
    <xmlCellPr id="1" uniqueName="P1080068">
      <xmlPr mapId="1" xpath="/TFI-IZD-POD/IPK-GFI-IZD-POD-E_1000981/P1080068" xmlDataType="decimal"/>
    </xmlCellPr>
  </singleXmlCell>
  <singleXmlCell id="1510" r="M43" connectionId="0">
    <xmlCellPr id="1" uniqueName="P1080069">
      <xmlPr mapId="1" xpath="/TFI-IZD-POD/IPK-GFI-IZD-POD-E_1000981/P1080069" xmlDataType="decimal"/>
    </xmlCellPr>
  </singleXmlCell>
  <singleXmlCell id="1511" r="N43" connectionId="0">
    <xmlCellPr id="1" uniqueName="P1080070">
      <xmlPr mapId="1" xpath="/TFI-IZD-POD/IPK-GFI-IZD-POD-E_1000981/P1080070" xmlDataType="decimal"/>
    </xmlCellPr>
  </singleXmlCell>
  <singleXmlCell id="1512" r="O43" connectionId="0">
    <xmlCellPr id="1" uniqueName="P1080071">
      <xmlPr mapId="1" xpath="/TFI-IZD-POD/IPK-GFI-IZD-POD-E_1000981/P1080071" xmlDataType="decimal"/>
    </xmlCellPr>
  </singleXmlCell>
  <singleXmlCell id="1513" r="P43" connectionId="0">
    <xmlCellPr id="1" uniqueName="P1082278">
      <xmlPr mapId="1" xpath="/TFI-IZD-POD/IPK-GFI-IZD-POD-E_1000981/P1082278" xmlDataType="decimal"/>
    </xmlCellPr>
  </singleXmlCell>
  <singleXmlCell id="1514" r="Q43" connectionId="0">
    <xmlCellPr id="1" uniqueName="P1082279">
      <xmlPr mapId="1" xpath="/TFI-IZD-POD/IPK-GFI-IZD-POD-E_1000981/P1082279" xmlDataType="decimal"/>
    </xmlCellPr>
  </singleXmlCell>
  <singleXmlCell id="1515" r="R43" connectionId="0">
    <xmlCellPr id="1" uniqueName="P1082280">
      <xmlPr mapId="1" xpath="/TFI-IZD-POD/IPK-GFI-IZD-POD-E_1000981/P1082280" xmlDataType="decimal"/>
    </xmlCellPr>
  </singleXmlCell>
  <singleXmlCell id="1516" r="S43" connectionId="0">
    <xmlCellPr id="1" uniqueName="P1124842">
      <xmlPr mapId="1" xpath="/TFI-IZD-POD/IPK-GFI-IZD-POD-E_1000981/P1124842" xmlDataType="decimal"/>
    </xmlCellPr>
  </singleXmlCell>
  <singleXmlCell id="1517" r="T43" connectionId="0">
    <xmlCellPr id="1" uniqueName="P1124843">
      <xmlPr mapId="1" xpath="/TFI-IZD-POD/IPK-GFI-IZD-POD-E_1000981/P1124843" xmlDataType="decimal"/>
    </xmlCellPr>
  </singleXmlCell>
  <singleXmlCell id="1518" r="U43" connectionId="0">
    <xmlCellPr id="1" uniqueName="P1420880">
      <xmlPr mapId="1" xpath="/TFI-IZD-POD/IPK-GFI-IZD-POD-E_1000981/P1420880" xmlDataType="decimal"/>
    </xmlCellPr>
  </singleXmlCell>
  <singleXmlCell id="1519" r="V43" connectionId="0">
    <xmlCellPr id="1" uniqueName="P1082245">
      <xmlPr mapId="1" xpath="/TFI-IZD-POD/IPK-GFI-IZD-POD-E_1000981/P1082245" xmlDataType="decimal"/>
    </xmlCellPr>
  </singleXmlCell>
  <singleXmlCell id="1520" r="W43" connectionId="0">
    <xmlCellPr id="1" uniqueName="P1082282">
      <xmlPr mapId="1" xpath="/TFI-IZD-POD/IPK-GFI-IZD-POD-E_1000981/P1082282" xmlDataType="decimal"/>
    </xmlCellPr>
  </singleXmlCell>
  <singleXmlCell id="1521" r="X43" connectionId="0">
    <xmlCellPr id="1" uniqueName="P1082284">
      <xmlPr mapId="1" xpath="/TFI-IZD-POD/IPK-GFI-IZD-POD-E_1000981/P1082284" xmlDataType="decimal"/>
    </xmlCellPr>
  </singleXmlCell>
  <singleXmlCell id="1522" r="Y43" connectionId="0">
    <xmlCellPr id="1" uniqueName="P1082285">
      <xmlPr mapId="1" xpath="/TFI-IZD-POD/IPK-GFI-IZD-POD-E_1000981/P1082285" xmlDataType="decimal"/>
    </xmlCellPr>
  </singleXmlCell>
  <singleXmlCell id="1523" r="Z43" connectionId="0">
    <xmlCellPr id="1" uniqueName="P1082286">
      <xmlPr mapId="1" xpath="/TFI-IZD-POD/IPK-GFI-IZD-POD-E_1000981/P1082286" xmlDataType="decimal"/>
    </xmlCellPr>
  </singleXmlCell>
  <singleXmlCell id="1524" r="H44" connectionId="0">
    <xmlCellPr id="1" uniqueName="P1080072">
      <xmlPr mapId="1" xpath="/TFI-IZD-POD/IPK-GFI-IZD-POD-E_1000981/P1080072" xmlDataType="decimal"/>
    </xmlCellPr>
  </singleXmlCell>
  <singleXmlCell id="1525" r="I44" connectionId="0">
    <xmlCellPr id="1" uniqueName="P1080073">
      <xmlPr mapId="1" xpath="/TFI-IZD-POD/IPK-GFI-IZD-POD-E_1000981/P1080073" xmlDataType="decimal"/>
    </xmlCellPr>
  </singleXmlCell>
  <singleXmlCell id="1526" r="J44" connectionId="0">
    <xmlCellPr id="1" uniqueName="P1080074">
      <xmlPr mapId="1" xpath="/TFI-IZD-POD/IPK-GFI-IZD-POD-E_1000981/P1080074" xmlDataType="decimal"/>
    </xmlCellPr>
  </singleXmlCell>
  <singleXmlCell id="1527" r="K44" connectionId="0">
    <xmlCellPr id="1" uniqueName="P1080075">
      <xmlPr mapId="1" xpath="/TFI-IZD-POD/IPK-GFI-IZD-POD-E_1000981/P1080075" xmlDataType="decimal"/>
    </xmlCellPr>
  </singleXmlCell>
  <singleXmlCell id="1528" r="L44" connectionId="0">
    <xmlCellPr id="1" uniqueName="P1080076">
      <xmlPr mapId="1" xpath="/TFI-IZD-POD/IPK-GFI-IZD-POD-E_1000981/P1080076" xmlDataType="decimal"/>
    </xmlCellPr>
  </singleXmlCell>
  <singleXmlCell id="1529" r="M44" connectionId="0">
    <xmlCellPr id="1" uniqueName="P1080077">
      <xmlPr mapId="1" xpath="/TFI-IZD-POD/IPK-GFI-IZD-POD-E_1000981/P1080077" xmlDataType="decimal"/>
    </xmlCellPr>
  </singleXmlCell>
  <singleXmlCell id="1530" r="N44" connectionId="0">
    <xmlCellPr id="1" uniqueName="P1080078">
      <xmlPr mapId="1" xpath="/TFI-IZD-POD/IPK-GFI-IZD-POD-E_1000981/P1080078" xmlDataType="decimal"/>
    </xmlCellPr>
  </singleXmlCell>
  <singleXmlCell id="1531" r="O44" connectionId="0">
    <xmlCellPr id="1" uniqueName="P1080079">
      <xmlPr mapId="1" xpath="/TFI-IZD-POD/IPK-GFI-IZD-POD-E_1000981/P1080079" xmlDataType="decimal"/>
    </xmlCellPr>
  </singleXmlCell>
  <singleXmlCell id="1532" r="P44" connectionId="0">
    <xmlCellPr id="1" uniqueName="P1082288">
      <xmlPr mapId="1" xpath="/TFI-IZD-POD/IPK-GFI-IZD-POD-E_1000981/P1082288" xmlDataType="decimal"/>
    </xmlCellPr>
  </singleXmlCell>
  <singleXmlCell id="1533" r="Q44" connectionId="0">
    <xmlCellPr id="1" uniqueName="P1082289">
      <xmlPr mapId="1" xpath="/TFI-IZD-POD/IPK-GFI-IZD-POD-E_1000981/P1082289" xmlDataType="decimal"/>
    </xmlCellPr>
  </singleXmlCell>
  <singleXmlCell id="1534" r="R44" connectionId="0">
    <xmlCellPr id="1" uniqueName="P1082290">
      <xmlPr mapId="1" xpath="/TFI-IZD-POD/IPK-GFI-IZD-POD-E_1000981/P1082290" xmlDataType="decimal"/>
    </xmlCellPr>
  </singleXmlCell>
  <singleXmlCell id="1535" r="S44" connectionId="0">
    <xmlCellPr id="1" uniqueName="P1124844">
      <xmlPr mapId="1" xpath="/TFI-IZD-POD/IPK-GFI-IZD-POD-E_1000981/P1124844" xmlDataType="decimal"/>
    </xmlCellPr>
  </singleXmlCell>
  <singleXmlCell id="1536" r="T44" connectionId="0">
    <xmlCellPr id="1" uniqueName="P1124845">
      <xmlPr mapId="1" xpath="/TFI-IZD-POD/IPK-GFI-IZD-POD-E_1000981/P1124845" xmlDataType="decimal"/>
    </xmlCellPr>
  </singleXmlCell>
  <singleXmlCell id="1537" r="U44" connectionId="0">
    <xmlCellPr id="1" uniqueName="P1420881">
      <xmlPr mapId="1" xpath="/TFI-IZD-POD/IPK-GFI-IZD-POD-E_1000981/P1420881" xmlDataType="decimal"/>
    </xmlCellPr>
  </singleXmlCell>
  <singleXmlCell id="1538" r="V44" connectionId="0">
    <xmlCellPr id="1" uniqueName="P1082292">
      <xmlPr mapId="1" xpath="/TFI-IZD-POD/IPK-GFI-IZD-POD-E_1000981/P1082292" xmlDataType="decimal"/>
    </xmlCellPr>
  </singleXmlCell>
  <singleXmlCell id="1539" r="W44" connectionId="0">
    <xmlCellPr id="1" uniqueName="P1082247">
      <xmlPr mapId="1" xpath="/TFI-IZD-POD/IPK-GFI-IZD-POD-E_1000981/P1082247" xmlDataType="decimal"/>
    </xmlCellPr>
  </singleXmlCell>
  <singleXmlCell id="1540" r="X44" connectionId="0">
    <xmlCellPr id="1" uniqueName="P1082295">
      <xmlPr mapId="1" xpath="/TFI-IZD-POD/IPK-GFI-IZD-POD-E_1000981/P1082295" xmlDataType="decimal"/>
    </xmlCellPr>
  </singleXmlCell>
  <singleXmlCell id="1541" r="Y44" connectionId="0">
    <xmlCellPr id="1" uniqueName="P1082298">
      <xmlPr mapId="1" xpath="/TFI-IZD-POD/IPK-GFI-IZD-POD-E_1000981/P1082298" xmlDataType="decimal"/>
    </xmlCellPr>
  </singleXmlCell>
  <singleXmlCell id="1542" r="Z44" connectionId="0">
    <xmlCellPr id="1" uniqueName="P1082300">
      <xmlPr mapId="1" xpath="/TFI-IZD-POD/IPK-GFI-IZD-POD-E_1000981/P1082300" xmlDataType="decimal"/>
    </xmlCellPr>
  </singleXmlCell>
  <singleXmlCell id="1543" r="H45" connectionId="0">
    <xmlCellPr id="1" uniqueName="P1080080">
      <xmlPr mapId="1" xpath="/TFI-IZD-POD/IPK-GFI-IZD-POD-E_1000981/P1080080" xmlDataType="decimal"/>
    </xmlCellPr>
  </singleXmlCell>
  <singleXmlCell id="1544" r="I45" connectionId="0">
    <xmlCellPr id="1" uniqueName="P1080081">
      <xmlPr mapId="1" xpath="/TFI-IZD-POD/IPK-GFI-IZD-POD-E_1000981/P1080081" xmlDataType="decimal"/>
    </xmlCellPr>
  </singleXmlCell>
  <singleXmlCell id="1545" r="J45" connectionId="0">
    <xmlCellPr id="1" uniqueName="P1080082">
      <xmlPr mapId="1" xpath="/TFI-IZD-POD/IPK-GFI-IZD-POD-E_1000981/P1080082" xmlDataType="decimal"/>
    </xmlCellPr>
  </singleXmlCell>
  <singleXmlCell id="1546" r="K45" connectionId="0">
    <xmlCellPr id="1" uniqueName="P1080083">
      <xmlPr mapId="1" xpath="/TFI-IZD-POD/IPK-GFI-IZD-POD-E_1000981/P1080083" xmlDataType="decimal"/>
    </xmlCellPr>
  </singleXmlCell>
  <singleXmlCell id="1547" r="L45" connectionId="0">
    <xmlCellPr id="1" uniqueName="P1080084">
      <xmlPr mapId="1" xpath="/TFI-IZD-POD/IPK-GFI-IZD-POD-E_1000981/P1080084" xmlDataType="decimal"/>
    </xmlCellPr>
  </singleXmlCell>
  <singleXmlCell id="1548" r="M45" connectionId="0">
    <xmlCellPr id="1" uniqueName="P1080085">
      <xmlPr mapId="1" xpath="/TFI-IZD-POD/IPK-GFI-IZD-POD-E_1000981/P1080085" xmlDataType="decimal"/>
    </xmlCellPr>
  </singleXmlCell>
  <singleXmlCell id="1549" r="N45" connectionId="0">
    <xmlCellPr id="1" uniqueName="P1080086">
      <xmlPr mapId="1" xpath="/TFI-IZD-POD/IPK-GFI-IZD-POD-E_1000981/P1080086" xmlDataType="decimal"/>
    </xmlCellPr>
  </singleXmlCell>
  <singleXmlCell id="1550" r="O45" connectionId="0">
    <xmlCellPr id="1" uniqueName="P1080087">
      <xmlPr mapId="1" xpath="/TFI-IZD-POD/IPK-GFI-IZD-POD-E_1000981/P1080087" xmlDataType="decimal"/>
    </xmlCellPr>
  </singleXmlCell>
  <singleXmlCell id="1551" r="P45" connectionId="0">
    <xmlCellPr id="1" uniqueName="P1082301">
      <xmlPr mapId="1" xpath="/TFI-IZD-POD/IPK-GFI-IZD-POD-E_1000981/P1082301" xmlDataType="decimal"/>
    </xmlCellPr>
  </singleXmlCell>
  <singleXmlCell id="1552" r="Q45" connectionId="0">
    <xmlCellPr id="1" uniqueName="P1082322">
      <xmlPr mapId="1" xpath="/TFI-IZD-POD/IPK-GFI-IZD-POD-E_1000981/P1082322" xmlDataType="decimal"/>
    </xmlCellPr>
  </singleXmlCell>
  <singleXmlCell id="1553" r="R45" connectionId="0">
    <xmlCellPr id="1" uniqueName="P1082323">
      <xmlPr mapId="1" xpath="/TFI-IZD-POD/IPK-GFI-IZD-POD-E_1000981/P1082323" xmlDataType="decimal"/>
    </xmlCellPr>
  </singleXmlCell>
  <singleXmlCell id="1554" r="S45" connectionId="0">
    <xmlCellPr id="1" uniqueName="P1124846">
      <xmlPr mapId="1" xpath="/TFI-IZD-POD/IPK-GFI-IZD-POD-E_1000981/P1124846" xmlDataType="decimal"/>
    </xmlCellPr>
  </singleXmlCell>
  <singleXmlCell id="1555" r="T45" connectionId="0">
    <xmlCellPr id="1" uniqueName="P1124847">
      <xmlPr mapId="1" xpath="/TFI-IZD-POD/IPK-GFI-IZD-POD-E_1000981/P1124847" xmlDataType="decimal"/>
    </xmlCellPr>
  </singleXmlCell>
  <singleXmlCell id="1556" r="U45" connectionId="0">
    <xmlCellPr id="1" uniqueName="P1420882">
      <xmlPr mapId="1" xpath="/TFI-IZD-POD/IPK-GFI-IZD-POD-E_1000981/P1420882" xmlDataType="decimal"/>
    </xmlCellPr>
  </singleXmlCell>
  <singleXmlCell id="1557" r="V45" connectionId="0">
    <xmlCellPr id="1" uniqueName="P1082325">
      <xmlPr mapId="1" xpath="/TFI-IZD-POD/IPK-GFI-IZD-POD-E_1000981/P1082325" xmlDataType="decimal"/>
    </xmlCellPr>
  </singleXmlCell>
  <singleXmlCell id="1558" r="W45" connectionId="0">
    <xmlCellPr id="1" uniqueName="P1082328">
      <xmlPr mapId="1" xpath="/TFI-IZD-POD/IPK-GFI-IZD-POD-E_1000981/P1082328" xmlDataType="decimal"/>
    </xmlCellPr>
  </singleXmlCell>
  <singleXmlCell id="1559" r="X45" connectionId="0">
    <xmlCellPr id="1" uniqueName="P1082331">
      <xmlPr mapId="1" xpath="/TFI-IZD-POD/IPK-GFI-IZD-POD-E_1000981/P1082331" xmlDataType="decimal"/>
    </xmlCellPr>
  </singleXmlCell>
  <singleXmlCell id="1560" r="Y45" connectionId="0">
    <xmlCellPr id="1" uniqueName="P1082333">
      <xmlPr mapId="1" xpath="/TFI-IZD-POD/IPK-GFI-IZD-POD-E_1000981/P1082333" xmlDataType="decimal"/>
    </xmlCellPr>
  </singleXmlCell>
  <singleXmlCell id="1561" r="Z45" connectionId="0">
    <xmlCellPr id="1" uniqueName="P1082336">
      <xmlPr mapId="1" xpath="/TFI-IZD-POD/IPK-GFI-IZD-POD-E_1000981/P1082336" xmlDataType="decimal"/>
    </xmlCellPr>
  </singleXmlCell>
  <singleXmlCell id="1562" r="H46" connectionId="0">
    <xmlCellPr id="1" uniqueName="P1080088">
      <xmlPr mapId="1" xpath="/TFI-IZD-POD/IPK-GFI-IZD-POD-E_1000981/P1080088" xmlDataType="decimal"/>
    </xmlCellPr>
  </singleXmlCell>
  <singleXmlCell id="1563" r="I46" connectionId="0">
    <xmlCellPr id="1" uniqueName="P1080089">
      <xmlPr mapId="1" xpath="/TFI-IZD-POD/IPK-GFI-IZD-POD-E_1000981/P1080089" xmlDataType="decimal"/>
    </xmlCellPr>
  </singleXmlCell>
  <singleXmlCell id="1564" r="J46" connectionId="0">
    <xmlCellPr id="1" uniqueName="P1080090">
      <xmlPr mapId="1" xpath="/TFI-IZD-POD/IPK-GFI-IZD-POD-E_1000981/P1080090" xmlDataType="decimal"/>
    </xmlCellPr>
  </singleXmlCell>
  <singleXmlCell id="1565" r="K46" connectionId="0">
    <xmlCellPr id="1" uniqueName="P1080091">
      <xmlPr mapId="1" xpath="/TFI-IZD-POD/IPK-GFI-IZD-POD-E_1000981/P1080091" xmlDataType="decimal"/>
    </xmlCellPr>
  </singleXmlCell>
  <singleXmlCell id="1566" r="L46" connectionId="0">
    <xmlCellPr id="1" uniqueName="P1080092">
      <xmlPr mapId="1" xpath="/TFI-IZD-POD/IPK-GFI-IZD-POD-E_1000981/P1080092" xmlDataType="decimal"/>
    </xmlCellPr>
  </singleXmlCell>
  <singleXmlCell id="1567" r="M46" connectionId="0">
    <xmlCellPr id="1" uniqueName="P1080093">
      <xmlPr mapId="1" xpath="/TFI-IZD-POD/IPK-GFI-IZD-POD-E_1000981/P1080093" xmlDataType="decimal"/>
    </xmlCellPr>
  </singleXmlCell>
  <singleXmlCell id="1568" r="N46" connectionId="0">
    <xmlCellPr id="1" uniqueName="P1080094">
      <xmlPr mapId="1" xpath="/TFI-IZD-POD/IPK-GFI-IZD-POD-E_1000981/P1080094" xmlDataType="decimal"/>
    </xmlCellPr>
  </singleXmlCell>
  <singleXmlCell id="1569" r="O46" connectionId="0">
    <xmlCellPr id="1" uniqueName="P1080095">
      <xmlPr mapId="1" xpath="/TFI-IZD-POD/IPK-GFI-IZD-POD-E_1000981/P1080095" xmlDataType="decimal"/>
    </xmlCellPr>
  </singleXmlCell>
  <singleXmlCell id="1570" r="P46" connectionId="0">
    <xmlCellPr id="1" uniqueName="P1082338">
      <xmlPr mapId="1" xpath="/TFI-IZD-POD/IPK-GFI-IZD-POD-E_1000981/P1082338" xmlDataType="decimal"/>
    </xmlCellPr>
  </singleXmlCell>
  <singleXmlCell id="1571" r="Q46" connectionId="0">
    <xmlCellPr id="1" uniqueName="P1082304">
      <xmlPr mapId="1" xpath="/TFI-IZD-POD/IPK-GFI-IZD-POD-E_1000981/P1082304" xmlDataType="decimal"/>
    </xmlCellPr>
  </singleXmlCell>
  <singleXmlCell id="1572" r="R46" connectionId="0">
    <xmlCellPr id="1" uniqueName="P1082341">
      <xmlPr mapId="1" xpath="/TFI-IZD-POD/IPK-GFI-IZD-POD-E_1000981/P1082341" xmlDataType="decimal"/>
    </xmlCellPr>
  </singleXmlCell>
  <singleXmlCell id="1573" r="S46" connectionId="0">
    <xmlCellPr id="1" uniqueName="P1124848">
      <xmlPr mapId="1" xpath="/TFI-IZD-POD/IPK-GFI-IZD-POD-E_1000981/P1124848" xmlDataType="decimal"/>
    </xmlCellPr>
  </singleXmlCell>
  <singleXmlCell id="1574" r="T46" connectionId="0">
    <xmlCellPr id="1" uniqueName="P1124849">
      <xmlPr mapId="1" xpath="/TFI-IZD-POD/IPK-GFI-IZD-POD-E_1000981/P1124849" xmlDataType="decimal"/>
    </xmlCellPr>
  </singleXmlCell>
  <singleXmlCell id="1575" r="U46" connectionId="0">
    <xmlCellPr id="1" uniqueName="P1420883">
      <xmlPr mapId="1" xpath="/TFI-IZD-POD/IPK-GFI-IZD-POD-E_1000981/P1420883" xmlDataType="decimal"/>
    </xmlCellPr>
  </singleXmlCell>
  <singleXmlCell id="1576" r="V46" connectionId="0">
    <xmlCellPr id="1" uniqueName="P1082343">
      <xmlPr mapId="1" xpath="/TFI-IZD-POD/IPK-GFI-IZD-POD-E_1000981/P1082343" xmlDataType="decimal"/>
    </xmlCellPr>
  </singleXmlCell>
  <singleXmlCell id="1577" r="W46" connectionId="0">
    <xmlCellPr id="1" uniqueName="P1082344">
      <xmlPr mapId="1" xpath="/TFI-IZD-POD/IPK-GFI-IZD-POD-E_1000981/P1082344" xmlDataType="decimal"/>
    </xmlCellPr>
  </singleXmlCell>
  <singleXmlCell id="1578" r="X46" connectionId="0">
    <xmlCellPr id="1" uniqueName="P1082346">
      <xmlPr mapId="1" xpath="/TFI-IZD-POD/IPK-GFI-IZD-POD-E_1000981/P1082346" xmlDataType="decimal"/>
    </xmlCellPr>
  </singleXmlCell>
  <singleXmlCell id="1579" r="Y46" connectionId="0">
    <xmlCellPr id="1" uniqueName="P1082349">
      <xmlPr mapId="1" xpath="/TFI-IZD-POD/IPK-GFI-IZD-POD-E_1000981/P1082349" xmlDataType="decimal"/>
    </xmlCellPr>
  </singleXmlCell>
  <singleXmlCell id="1580" r="Z46" connectionId="0">
    <xmlCellPr id="1" uniqueName="P1082351">
      <xmlPr mapId="1" xpath="/TFI-IZD-POD/IPK-GFI-IZD-POD-E_1000981/P1082351" xmlDataType="decimal"/>
    </xmlCellPr>
  </singleXmlCell>
  <singleXmlCell id="1581" r="H47" connectionId="0">
    <xmlCellPr id="1" uniqueName="P1080096">
      <xmlPr mapId="1" xpath="/TFI-IZD-POD/IPK-GFI-IZD-POD-E_1000981/P1080096" xmlDataType="decimal"/>
    </xmlCellPr>
  </singleXmlCell>
  <singleXmlCell id="1582" r="I47" connectionId="0">
    <xmlCellPr id="1" uniqueName="P1080097">
      <xmlPr mapId="1" xpath="/TFI-IZD-POD/IPK-GFI-IZD-POD-E_1000981/P1080097" xmlDataType="decimal"/>
    </xmlCellPr>
  </singleXmlCell>
  <singleXmlCell id="1583" r="J47" connectionId="0">
    <xmlCellPr id="1" uniqueName="P1080098">
      <xmlPr mapId="1" xpath="/TFI-IZD-POD/IPK-GFI-IZD-POD-E_1000981/P1080098" xmlDataType="decimal"/>
    </xmlCellPr>
  </singleXmlCell>
  <singleXmlCell id="1584" r="K47" connectionId="0">
    <xmlCellPr id="1" uniqueName="P1080099">
      <xmlPr mapId="1" xpath="/TFI-IZD-POD/IPK-GFI-IZD-POD-E_1000981/P1080099" xmlDataType="decimal"/>
    </xmlCellPr>
  </singleXmlCell>
  <singleXmlCell id="1585" r="L47" connectionId="0">
    <xmlCellPr id="1" uniqueName="P1080100">
      <xmlPr mapId="1" xpath="/TFI-IZD-POD/IPK-GFI-IZD-POD-E_1000981/P1080100" xmlDataType="decimal"/>
    </xmlCellPr>
  </singleXmlCell>
  <singleXmlCell id="1586" r="M47" connectionId="0">
    <xmlCellPr id="1" uniqueName="P1080101">
      <xmlPr mapId="1" xpath="/TFI-IZD-POD/IPK-GFI-IZD-POD-E_1000981/P1080101" xmlDataType="decimal"/>
    </xmlCellPr>
  </singleXmlCell>
  <singleXmlCell id="1587" r="N47" connectionId="0">
    <xmlCellPr id="1" uniqueName="P1080102">
      <xmlPr mapId="1" xpath="/TFI-IZD-POD/IPK-GFI-IZD-POD-E_1000981/P1080102" xmlDataType="decimal"/>
    </xmlCellPr>
  </singleXmlCell>
  <singleXmlCell id="1588" r="O47" connectionId="0">
    <xmlCellPr id="1" uniqueName="P1080103">
      <xmlPr mapId="1" xpath="/TFI-IZD-POD/IPK-GFI-IZD-POD-E_1000981/P1080103" xmlDataType="decimal"/>
    </xmlCellPr>
  </singleXmlCell>
  <singleXmlCell id="1589" r="P47" connectionId="0">
    <xmlCellPr id="1" uniqueName="P1082354">
      <xmlPr mapId="1" xpath="/TFI-IZD-POD/IPK-GFI-IZD-POD-E_1000981/P1082354" xmlDataType="decimal"/>
    </xmlCellPr>
  </singleXmlCell>
  <singleXmlCell id="1590" r="Q47" connectionId="0">
    <xmlCellPr id="1" uniqueName="P1082356">
      <xmlPr mapId="1" xpath="/TFI-IZD-POD/IPK-GFI-IZD-POD-E_1000981/P1082356" xmlDataType="decimal"/>
    </xmlCellPr>
  </singleXmlCell>
  <singleXmlCell id="1591" r="R47" connectionId="0">
    <xmlCellPr id="1" uniqueName="P1082306">
      <xmlPr mapId="1" xpath="/TFI-IZD-POD/IPK-GFI-IZD-POD-E_1000981/P1082306" xmlDataType="decimal"/>
    </xmlCellPr>
  </singleXmlCell>
  <singleXmlCell id="1592" r="S47" connectionId="0">
    <xmlCellPr id="1" uniqueName="P1124850">
      <xmlPr mapId="1" xpath="/TFI-IZD-POD/IPK-GFI-IZD-POD-E_1000981/P1124850" xmlDataType="decimal"/>
    </xmlCellPr>
  </singleXmlCell>
  <singleXmlCell id="1593" r="T47" connectionId="0">
    <xmlCellPr id="1" uniqueName="P1124851">
      <xmlPr mapId="1" xpath="/TFI-IZD-POD/IPK-GFI-IZD-POD-E_1000981/P1124851" xmlDataType="decimal"/>
    </xmlCellPr>
  </singleXmlCell>
  <singleXmlCell id="1594" r="U47" connectionId="0">
    <xmlCellPr id="1" uniqueName="P1420884">
      <xmlPr mapId="1" xpath="/TFI-IZD-POD/IPK-GFI-IZD-POD-E_1000981/P1420884" xmlDataType="decimal"/>
    </xmlCellPr>
  </singleXmlCell>
  <singleXmlCell id="1595" r="V47" connectionId="0">
    <xmlCellPr id="1" uniqueName="P1082358">
      <xmlPr mapId="1" xpath="/TFI-IZD-POD/IPK-GFI-IZD-POD-E_1000981/P1082358" xmlDataType="decimal"/>
    </xmlCellPr>
  </singleXmlCell>
  <singleXmlCell id="1596" r="W47" connectionId="0">
    <xmlCellPr id="1" uniqueName="P1082360">
      <xmlPr mapId="1" xpath="/TFI-IZD-POD/IPK-GFI-IZD-POD-E_1000981/P1082360" xmlDataType="decimal"/>
    </xmlCellPr>
  </singleXmlCell>
  <singleXmlCell id="1597" r="X47" connectionId="0">
    <xmlCellPr id="1" uniqueName="P1082361">
      <xmlPr mapId="1" xpath="/TFI-IZD-POD/IPK-GFI-IZD-POD-E_1000981/P1082361" xmlDataType="decimal"/>
    </xmlCellPr>
  </singleXmlCell>
  <singleXmlCell id="1598" r="Y47" connectionId="0">
    <xmlCellPr id="1" uniqueName="P1082362">
      <xmlPr mapId="1" xpath="/TFI-IZD-POD/IPK-GFI-IZD-POD-E_1000981/P1082362" xmlDataType="decimal"/>
    </xmlCellPr>
  </singleXmlCell>
  <singleXmlCell id="1599" r="Z47" connectionId="0">
    <xmlCellPr id="1" uniqueName="P1082364">
      <xmlPr mapId="1" xpath="/TFI-IZD-POD/IPK-GFI-IZD-POD-E_1000981/P1082364" xmlDataType="decimal"/>
    </xmlCellPr>
  </singleXmlCell>
  <singleXmlCell id="1600" r="H48" connectionId="0">
    <xmlCellPr id="1" uniqueName="P1080104">
      <xmlPr mapId="1" xpath="/TFI-IZD-POD/IPK-GFI-IZD-POD-E_1000981/P1080104" xmlDataType="decimal"/>
    </xmlCellPr>
  </singleXmlCell>
  <singleXmlCell id="1601" r="I48" connectionId="0">
    <xmlCellPr id="1" uniqueName="P1080105">
      <xmlPr mapId="1" xpath="/TFI-IZD-POD/IPK-GFI-IZD-POD-E_1000981/P1080105" xmlDataType="decimal"/>
    </xmlCellPr>
  </singleXmlCell>
  <singleXmlCell id="1602" r="J48" connectionId="0">
    <xmlCellPr id="1" uniqueName="P1080106">
      <xmlPr mapId="1" xpath="/TFI-IZD-POD/IPK-GFI-IZD-POD-E_1000981/P1080106" xmlDataType="decimal"/>
    </xmlCellPr>
  </singleXmlCell>
  <singleXmlCell id="1603" r="K48" connectionId="0">
    <xmlCellPr id="1" uniqueName="P1080107">
      <xmlPr mapId="1" xpath="/TFI-IZD-POD/IPK-GFI-IZD-POD-E_1000981/P1080107" xmlDataType="decimal"/>
    </xmlCellPr>
  </singleXmlCell>
  <singleXmlCell id="1604" r="L48" connectionId="0">
    <xmlCellPr id="1" uniqueName="P1080108">
      <xmlPr mapId="1" xpath="/TFI-IZD-POD/IPK-GFI-IZD-POD-E_1000981/P1080108" xmlDataType="decimal"/>
    </xmlCellPr>
  </singleXmlCell>
  <singleXmlCell id="1605" r="M48" connectionId="0">
    <xmlCellPr id="1" uniqueName="P1080109">
      <xmlPr mapId="1" xpath="/TFI-IZD-POD/IPK-GFI-IZD-POD-E_1000981/P1080109" xmlDataType="decimal"/>
    </xmlCellPr>
  </singleXmlCell>
  <singleXmlCell id="1606" r="N48" connectionId="0">
    <xmlCellPr id="1" uniqueName="P1080110">
      <xmlPr mapId="1" xpath="/TFI-IZD-POD/IPK-GFI-IZD-POD-E_1000981/P1080110" xmlDataType="decimal"/>
    </xmlCellPr>
  </singleXmlCell>
  <singleXmlCell id="1607" r="O48" connectionId="0">
    <xmlCellPr id="1" uniqueName="P1080111">
      <xmlPr mapId="1" xpath="/TFI-IZD-POD/IPK-GFI-IZD-POD-E_1000981/P1080111" xmlDataType="decimal"/>
    </xmlCellPr>
  </singleXmlCell>
  <singleXmlCell id="1608" r="P48" connectionId="0">
    <xmlCellPr id="1" uniqueName="P1082365">
      <xmlPr mapId="1" xpath="/TFI-IZD-POD/IPK-GFI-IZD-POD-E_1000981/P1082365" xmlDataType="decimal"/>
    </xmlCellPr>
  </singleXmlCell>
  <singleXmlCell id="1609" r="Q48" connectionId="0">
    <xmlCellPr id="1" uniqueName="P1082366">
      <xmlPr mapId="1" xpath="/TFI-IZD-POD/IPK-GFI-IZD-POD-E_1000981/P1082366" xmlDataType="decimal"/>
    </xmlCellPr>
  </singleXmlCell>
  <singleXmlCell id="1610" r="R48" connectionId="0">
    <xmlCellPr id="1" uniqueName="P1082367">
      <xmlPr mapId="1" xpath="/TFI-IZD-POD/IPK-GFI-IZD-POD-E_1000981/P1082367" xmlDataType="decimal"/>
    </xmlCellPr>
  </singleXmlCell>
  <singleXmlCell id="1611" r="S48" connectionId="0">
    <xmlCellPr id="1" uniqueName="P1124852">
      <xmlPr mapId="1" xpath="/TFI-IZD-POD/IPK-GFI-IZD-POD-E_1000981/P1124852" xmlDataType="decimal"/>
    </xmlCellPr>
  </singleXmlCell>
  <singleXmlCell id="1612" r="T48" connectionId="0">
    <xmlCellPr id="1" uniqueName="P1124853">
      <xmlPr mapId="1" xpath="/TFI-IZD-POD/IPK-GFI-IZD-POD-E_1000981/P1124853" xmlDataType="decimal"/>
    </xmlCellPr>
  </singleXmlCell>
  <singleXmlCell id="1613" r="U48" connectionId="0">
    <xmlCellPr id="1" uniqueName="P1420885">
      <xmlPr mapId="1" xpath="/TFI-IZD-POD/IPK-GFI-IZD-POD-E_1000981/P1420885" xmlDataType="decimal"/>
    </xmlCellPr>
  </singleXmlCell>
  <singleXmlCell id="1614" r="V48" connectionId="0">
    <xmlCellPr id="1" uniqueName="P1082309">
      <xmlPr mapId="1" xpath="/TFI-IZD-POD/IPK-GFI-IZD-POD-E_1000981/P1082309" xmlDataType="decimal"/>
    </xmlCellPr>
  </singleXmlCell>
  <singleXmlCell id="1615" r="W48" connectionId="0">
    <xmlCellPr id="1" uniqueName="P1082368">
      <xmlPr mapId="1" xpath="/TFI-IZD-POD/IPK-GFI-IZD-POD-E_1000981/P1082368" xmlDataType="decimal"/>
    </xmlCellPr>
  </singleXmlCell>
  <singleXmlCell id="1616" r="X48" connectionId="0">
    <xmlCellPr id="1" uniqueName="P1082369">
      <xmlPr mapId="1" xpath="/TFI-IZD-POD/IPK-GFI-IZD-POD-E_1000981/P1082369" xmlDataType="decimal"/>
    </xmlCellPr>
  </singleXmlCell>
  <singleXmlCell id="1617" r="Y48" connectionId="0">
    <xmlCellPr id="1" uniqueName="P1082370">
      <xmlPr mapId="1" xpath="/TFI-IZD-POD/IPK-GFI-IZD-POD-E_1000981/P1082370" xmlDataType="decimal"/>
    </xmlCellPr>
  </singleXmlCell>
  <singleXmlCell id="1618" r="Z48" connectionId="0">
    <xmlCellPr id="1" uniqueName="P1082372">
      <xmlPr mapId="1" xpath="/TFI-IZD-POD/IPK-GFI-IZD-POD-E_1000981/P1082372" xmlDataType="decimal"/>
    </xmlCellPr>
  </singleXmlCell>
  <singleXmlCell id="1619" r="H49" connectionId="0">
    <xmlCellPr id="1" uniqueName="P1080112">
      <xmlPr mapId="1" xpath="/TFI-IZD-POD/IPK-GFI-IZD-POD-E_1000981/P1080112" xmlDataType="decimal"/>
    </xmlCellPr>
  </singleXmlCell>
  <singleXmlCell id="1620" r="I49" connectionId="0">
    <xmlCellPr id="1" uniqueName="P1080113">
      <xmlPr mapId="1" xpath="/TFI-IZD-POD/IPK-GFI-IZD-POD-E_1000981/P1080113" xmlDataType="decimal"/>
    </xmlCellPr>
  </singleXmlCell>
  <singleXmlCell id="1621" r="J49" connectionId="0">
    <xmlCellPr id="1" uniqueName="P1080114">
      <xmlPr mapId="1" xpath="/TFI-IZD-POD/IPK-GFI-IZD-POD-E_1000981/P1080114" xmlDataType="decimal"/>
    </xmlCellPr>
  </singleXmlCell>
  <singleXmlCell id="1622" r="K49" connectionId="0">
    <xmlCellPr id="1" uniqueName="P1080115">
      <xmlPr mapId="1" xpath="/TFI-IZD-POD/IPK-GFI-IZD-POD-E_1000981/P1080115" xmlDataType="decimal"/>
    </xmlCellPr>
  </singleXmlCell>
  <singleXmlCell id="1623" r="L49" connectionId="0">
    <xmlCellPr id="1" uniqueName="P1080116">
      <xmlPr mapId="1" xpath="/TFI-IZD-POD/IPK-GFI-IZD-POD-E_1000981/P1080116" xmlDataType="decimal"/>
    </xmlCellPr>
  </singleXmlCell>
  <singleXmlCell id="1624" r="M49" connectionId="0">
    <xmlCellPr id="1" uniqueName="P1080117">
      <xmlPr mapId="1" xpath="/TFI-IZD-POD/IPK-GFI-IZD-POD-E_1000981/P1080117" xmlDataType="decimal"/>
    </xmlCellPr>
  </singleXmlCell>
  <singleXmlCell id="1625" r="N49" connectionId="0">
    <xmlCellPr id="1" uniqueName="P1080118">
      <xmlPr mapId="1" xpath="/TFI-IZD-POD/IPK-GFI-IZD-POD-E_1000981/P1080118" xmlDataType="decimal"/>
    </xmlCellPr>
  </singleXmlCell>
  <singleXmlCell id="1626" r="O49" connectionId="0">
    <xmlCellPr id="1" uniqueName="P1080119">
      <xmlPr mapId="1" xpath="/TFI-IZD-POD/IPK-GFI-IZD-POD-E_1000981/P1080119" xmlDataType="decimal"/>
    </xmlCellPr>
  </singleXmlCell>
  <singleXmlCell id="1627" r="P49" connectionId="0">
    <xmlCellPr id="1" uniqueName="P1082374">
      <xmlPr mapId="1" xpath="/TFI-IZD-POD/IPK-GFI-IZD-POD-E_1000981/P1082374" xmlDataType="decimal"/>
    </xmlCellPr>
  </singleXmlCell>
  <singleXmlCell id="1628" r="Q49" connectionId="0">
    <xmlCellPr id="1" uniqueName="P1082376">
      <xmlPr mapId="1" xpath="/TFI-IZD-POD/IPK-GFI-IZD-POD-E_1000981/P1082376" xmlDataType="decimal"/>
    </xmlCellPr>
  </singleXmlCell>
  <singleXmlCell id="1629" r="R49" connectionId="0">
    <xmlCellPr id="1" uniqueName="P1082378">
      <xmlPr mapId="1" xpath="/TFI-IZD-POD/IPK-GFI-IZD-POD-E_1000981/P1082378" xmlDataType="decimal"/>
    </xmlCellPr>
  </singleXmlCell>
  <singleXmlCell id="1630" r="S49" connectionId="0">
    <xmlCellPr id="1" uniqueName="P1124854">
      <xmlPr mapId="1" xpath="/TFI-IZD-POD/IPK-GFI-IZD-POD-E_1000981/P1124854" xmlDataType="decimal"/>
    </xmlCellPr>
  </singleXmlCell>
  <singleXmlCell id="1631" r="T49" connectionId="0">
    <xmlCellPr id="1" uniqueName="P1124855">
      <xmlPr mapId="1" xpath="/TFI-IZD-POD/IPK-GFI-IZD-POD-E_1000981/P1124855" xmlDataType="decimal"/>
    </xmlCellPr>
  </singleXmlCell>
  <singleXmlCell id="1632" r="U49" connectionId="0">
    <xmlCellPr id="1" uniqueName="P1420886">
      <xmlPr mapId="1" xpath="/TFI-IZD-POD/IPK-GFI-IZD-POD-E_1000981/P1420886" xmlDataType="decimal"/>
    </xmlCellPr>
  </singleXmlCell>
  <singleXmlCell id="1633" r="V49" connectionId="0">
    <xmlCellPr id="1" uniqueName="P1082381">
      <xmlPr mapId="1" xpath="/TFI-IZD-POD/IPK-GFI-IZD-POD-E_1000981/P1082381" xmlDataType="decimal"/>
    </xmlCellPr>
  </singleXmlCell>
  <singleXmlCell id="1634" r="W49" connectionId="0">
    <xmlCellPr id="1" uniqueName="P1082312">
      <xmlPr mapId="1" xpath="/TFI-IZD-POD/IPK-GFI-IZD-POD-E_1000981/P1082312" xmlDataType="decimal"/>
    </xmlCellPr>
  </singleXmlCell>
  <singleXmlCell id="1635" r="X49" connectionId="0">
    <xmlCellPr id="1" uniqueName="P1082383">
      <xmlPr mapId="1" xpath="/TFI-IZD-POD/IPK-GFI-IZD-POD-E_1000981/P1082383" xmlDataType="decimal"/>
    </xmlCellPr>
  </singleXmlCell>
  <singleXmlCell id="1636" r="Y49" connectionId="0">
    <xmlCellPr id="1" uniqueName="P1082385">
      <xmlPr mapId="1" xpath="/TFI-IZD-POD/IPK-GFI-IZD-POD-E_1000981/P1082385" xmlDataType="decimal"/>
    </xmlCellPr>
  </singleXmlCell>
  <singleXmlCell id="1637" r="Z49" connectionId="0">
    <xmlCellPr id="1" uniqueName="P1082388">
      <xmlPr mapId="1" xpath="/TFI-IZD-POD/IPK-GFI-IZD-POD-E_1000981/P1082388" xmlDataType="decimal"/>
    </xmlCellPr>
  </singleXmlCell>
  <singleXmlCell id="1638" r="H50" connectionId="0">
    <xmlCellPr id="1" uniqueName="P1080120">
      <xmlPr mapId="1" xpath="/TFI-IZD-POD/IPK-GFI-IZD-POD-E_1000981/P1080120" xmlDataType="decimal"/>
    </xmlCellPr>
  </singleXmlCell>
  <singleXmlCell id="1639" r="I50" connectionId="0">
    <xmlCellPr id="1" uniqueName="P1080121">
      <xmlPr mapId="1" xpath="/TFI-IZD-POD/IPK-GFI-IZD-POD-E_1000981/P1080121" xmlDataType="decimal"/>
    </xmlCellPr>
  </singleXmlCell>
  <singleXmlCell id="1640" r="J50" connectionId="0">
    <xmlCellPr id="1" uniqueName="P1080122">
      <xmlPr mapId="1" xpath="/TFI-IZD-POD/IPK-GFI-IZD-POD-E_1000981/P1080122" xmlDataType="decimal"/>
    </xmlCellPr>
  </singleXmlCell>
  <singleXmlCell id="1641" r="K50" connectionId="0">
    <xmlCellPr id="1" uniqueName="P1080123">
      <xmlPr mapId="1" xpath="/TFI-IZD-POD/IPK-GFI-IZD-POD-E_1000981/P1080123" xmlDataType="decimal"/>
    </xmlCellPr>
  </singleXmlCell>
  <singleXmlCell id="1642" r="L50" connectionId="0">
    <xmlCellPr id="1" uniqueName="P1080124">
      <xmlPr mapId="1" xpath="/TFI-IZD-POD/IPK-GFI-IZD-POD-E_1000981/P1080124" xmlDataType="decimal"/>
    </xmlCellPr>
  </singleXmlCell>
  <singleXmlCell id="1643" r="M50" connectionId="0">
    <xmlCellPr id="1" uniqueName="P1080125">
      <xmlPr mapId="1" xpath="/TFI-IZD-POD/IPK-GFI-IZD-POD-E_1000981/P1080125" xmlDataType="decimal"/>
    </xmlCellPr>
  </singleXmlCell>
  <singleXmlCell id="1644" r="N50" connectionId="0">
    <xmlCellPr id="1" uniqueName="P1080126">
      <xmlPr mapId="1" xpath="/TFI-IZD-POD/IPK-GFI-IZD-POD-E_1000981/P1080126" xmlDataType="decimal"/>
    </xmlCellPr>
  </singleXmlCell>
  <singleXmlCell id="1645" r="O50" connectionId="0">
    <xmlCellPr id="1" uniqueName="P1080127">
      <xmlPr mapId="1" xpath="/TFI-IZD-POD/IPK-GFI-IZD-POD-E_1000981/P1080127" xmlDataType="decimal"/>
    </xmlCellPr>
  </singleXmlCell>
  <singleXmlCell id="1646" r="P50" connectionId="0">
    <xmlCellPr id="1" uniqueName="P1082390">
      <xmlPr mapId="1" xpath="/TFI-IZD-POD/IPK-GFI-IZD-POD-E_1000981/P1082390" xmlDataType="decimal"/>
    </xmlCellPr>
  </singleXmlCell>
  <singleXmlCell id="1647" r="Q50" connectionId="0">
    <xmlCellPr id="1" uniqueName="P1082392">
      <xmlPr mapId="1" xpath="/TFI-IZD-POD/IPK-GFI-IZD-POD-E_1000981/P1082392" xmlDataType="decimal"/>
    </xmlCellPr>
  </singleXmlCell>
  <singleXmlCell id="1648" r="R50" connectionId="0">
    <xmlCellPr id="1" uniqueName="P1082394">
      <xmlPr mapId="1" xpath="/TFI-IZD-POD/IPK-GFI-IZD-POD-E_1000981/P1082394" xmlDataType="decimal"/>
    </xmlCellPr>
  </singleXmlCell>
  <singleXmlCell id="1649" r="S50" connectionId="0">
    <xmlCellPr id="1" uniqueName="P1124856">
      <xmlPr mapId="1" xpath="/TFI-IZD-POD/IPK-GFI-IZD-POD-E_1000981/P1124856" xmlDataType="decimal"/>
    </xmlCellPr>
  </singleXmlCell>
  <singleXmlCell id="1650" r="T50" connectionId="0">
    <xmlCellPr id="1" uniqueName="P1124857">
      <xmlPr mapId="1" xpath="/TFI-IZD-POD/IPK-GFI-IZD-POD-E_1000981/P1124857" xmlDataType="decimal"/>
    </xmlCellPr>
  </singleXmlCell>
  <singleXmlCell id="1651" r="U50" connectionId="0">
    <xmlCellPr id="1" uniqueName="P1420887">
      <xmlPr mapId="1" xpath="/TFI-IZD-POD/IPK-GFI-IZD-POD-E_1000981/P1420887" xmlDataType="decimal"/>
    </xmlCellPr>
  </singleXmlCell>
  <singleXmlCell id="1652" r="V50" connectionId="0">
    <xmlCellPr id="1" uniqueName="P1082396">
      <xmlPr mapId="1" xpath="/TFI-IZD-POD/IPK-GFI-IZD-POD-E_1000981/P1082396" xmlDataType="decimal"/>
    </xmlCellPr>
  </singleXmlCell>
  <singleXmlCell id="1653" r="W50" connectionId="0">
    <xmlCellPr id="1" uniqueName="P1082398">
      <xmlPr mapId="1" xpath="/TFI-IZD-POD/IPK-GFI-IZD-POD-E_1000981/P1082398" xmlDataType="decimal"/>
    </xmlCellPr>
  </singleXmlCell>
  <singleXmlCell id="1654" r="X50" connectionId="0">
    <xmlCellPr id="1" uniqueName="P1082314">
      <xmlPr mapId="1" xpath="/TFI-IZD-POD/IPK-GFI-IZD-POD-E_1000981/P1082314" xmlDataType="decimal"/>
    </xmlCellPr>
  </singleXmlCell>
  <singleXmlCell id="1655" r="Y50" connectionId="0">
    <xmlCellPr id="1" uniqueName="P1082401">
      <xmlPr mapId="1" xpath="/TFI-IZD-POD/IPK-GFI-IZD-POD-E_1000981/P1082401" xmlDataType="decimal"/>
    </xmlCellPr>
  </singleXmlCell>
  <singleXmlCell id="1656" r="Z50" connectionId="0">
    <xmlCellPr id="1" uniqueName="P1082403">
      <xmlPr mapId="1" xpath="/TFI-IZD-POD/IPK-GFI-IZD-POD-E_1000981/P1082403" xmlDataType="decimal"/>
    </xmlCellPr>
  </singleXmlCell>
  <singleXmlCell id="1657" r="H51" connectionId="0">
    <xmlCellPr id="1" uniqueName="P1124914">
      <xmlPr mapId="1" xpath="/TFI-IZD-POD/IPK-GFI-IZD-POD-E_1000981/P1124914" xmlDataType="decimal"/>
    </xmlCellPr>
  </singleXmlCell>
  <singleXmlCell id="1658" r="I51" connectionId="0">
    <xmlCellPr id="1" uniqueName="P1124915">
      <xmlPr mapId="1" xpath="/TFI-IZD-POD/IPK-GFI-IZD-POD-E_1000981/P1124915" xmlDataType="decimal"/>
    </xmlCellPr>
  </singleXmlCell>
  <singleXmlCell id="1659" r="J51" connectionId="0">
    <xmlCellPr id="1" uniqueName="P1124916">
      <xmlPr mapId="1" xpath="/TFI-IZD-POD/IPK-GFI-IZD-POD-E_1000981/P1124916" xmlDataType="decimal"/>
    </xmlCellPr>
  </singleXmlCell>
  <singleXmlCell id="1660" r="K51" connectionId="0">
    <xmlCellPr id="1" uniqueName="P1124917">
      <xmlPr mapId="1" xpath="/TFI-IZD-POD/IPK-GFI-IZD-POD-E_1000981/P1124917" xmlDataType="decimal"/>
    </xmlCellPr>
  </singleXmlCell>
  <singleXmlCell id="1661" r="L51" connectionId="0">
    <xmlCellPr id="1" uniqueName="P1124918">
      <xmlPr mapId="1" xpath="/TFI-IZD-POD/IPK-GFI-IZD-POD-E_1000981/P1124918" xmlDataType="decimal"/>
    </xmlCellPr>
  </singleXmlCell>
  <singleXmlCell id="1662" r="M51" connectionId="0">
    <xmlCellPr id="1" uniqueName="P1124919">
      <xmlPr mapId="1" xpath="/TFI-IZD-POD/IPK-GFI-IZD-POD-E_1000981/P1124919" xmlDataType="decimal"/>
    </xmlCellPr>
  </singleXmlCell>
  <singleXmlCell id="1663" r="N51" connectionId="0">
    <xmlCellPr id="1" uniqueName="P1124926">
      <xmlPr mapId="1" xpath="/TFI-IZD-POD/IPK-GFI-IZD-POD-E_1000981/P1124926" xmlDataType="decimal"/>
    </xmlCellPr>
  </singleXmlCell>
  <singleXmlCell id="1664" r="O51" connectionId="0">
    <xmlCellPr id="1" uniqueName="P1124927">
      <xmlPr mapId="1" xpath="/TFI-IZD-POD/IPK-GFI-IZD-POD-E_1000981/P1124927" xmlDataType="decimal"/>
    </xmlCellPr>
  </singleXmlCell>
  <singleXmlCell id="1665" r="P51" connectionId="0">
    <xmlCellPr id="1" uniqueName="P1124928">
      <xmlPr mapId="1" xpath="/TFI-IZD-POD/IPK-GFI-IZD-POD-E_1000981/P1124928" xmlDataType="decimal"/>
    </xmlCellPr>
  </singleXmlCell>
  <singleXmlCell id="1666" r="Q51" connectionId="0">
    <xmlCellPr id="1" uniqueName="P1124929">
      <xmlPr mapId="1" xpath="/TFI-IZD-POD/IPK-GFI-IZD-POD-E_1000981/P1124929" xmlDataType="decimal"/>
    </xmlCellPr>
  </singleXmlCell>
  <singleXmlCell id="1667" r="R51" connectionId="0">
    <xmlCellPr id="1" uniqueName="P1124930">
      <xmlPr mapId="1" xpath="/TFI-IZD-POD/IPK-GFI-IZD-POD-E_1000981/P1124930" xmlDataType="decimal"/>
    </xmlCellPr>
  </singleXmlCell>
  <singleXmlCell id="1668" r="S51" connectionId="0">
    <xmlCellPr id="1" uniqueName="P1124858">
      <xmlPr mapId="1" xpath="/TFI-IZD-POD/IPK-GFI-IZD-POD-E_1000981/P1124858" xmlDataType="decimal"/>
    </xmlCellPr>
  </singleXmlCell>
  <singleXmlCell id="1669" r="T51" connectionId="0">
    <xmlCellPr id="1" uniqueName="P1124859">
      <xmlPr mapId="1" xpath="/TFI-IZD-POD/IPK-GFI-IZD-POD-E_1000981/P1124859" xmlDataType="decimal"/>
    </xmlCellPr>
  </singleXmlCell>
  <singleXmlCell id="1670" r="U51" connectionId="0">
    <xmlCellPr id="1" uniqueName="P1420888">
      <xmlPr mapId="1" xpath="/TFI-IZD-POD/IPK-GFI-IZD-POD-E_1000981/P1420888" xmlDataType="decimal"/>
    </xmlCellPr>
  </singleXmlCell>
  <singleXmlCell id="1671" r="V51" connectionId="0">
    <xmlCellPr id="1" uniqueName="P1124936">
      <xmlPr mapId="1" xpath="/TFI-IZD-POD/IPK-GFI-IZD-POD-E_1000981/P1124936" xmlDataType="decimal"/>
    </xmlCellPr>
  </singleXmlCell>
  <singleXmlCell id="1672" r="W51" connectionId="0">
    <xmlCellPr id="1" uniqueName="P1124937">
      <xmlPr mapId="1" xpath="/TFI-IZD-POD/IPK-GFI-IZD-POD-E_1000981/P1124937" xmlDataType="decimal"/>
    </xmlCellPr>
  </singleXmlCell>
  <singleXmlCell id="1673" r="X51" connectionId="0">
    <xmlCellPr id="1" uniqueName="P1124938">
      <xmlPr mapId="1" xpath="/TFI-IZD-POD/IPK-GFI-IZD-POD-E_1000981/P1124938" xmlDataType="decimal"/>
    </xmlCellPr>
  </singleXmlCell>
  <singleXmlCell id="1674" r="Y51" connectionId="0">
    <xmlCellPr id="1" uniqueName="P1124939">
      <xmlPr mapId="1" xpath="/TFI-IZD-POD/IPK-GFI-IZD-POD-E_1000981/P1124939" xmlDataType="decimal"/>
    </xmlCellPr>
  </singleXmlCell>
  <singleXmlCell id="1675" r="Z51" connectionId="0">
    <xmlCellPr id="1" uniqueName="P1124940">
      <xmlPr mapId="1" xpath="/TFI-IZD-POD/IPK-GFI-IZD-POD-E_1000981/P1124940" xmlDataType="decimal"/>
    </xmlCellPr>
  </singleXmlCell>
  <singleXmlCell id="1676" r="H52" connectionId="0">
    <xmlCellPr id="1" uniqueName="P1080128">
      <xmlPr mapId="1" xpath="/TFI-IZD-POD/IPK-GFI-IZD-POD-E_1000981/P1080128" xmlDataType="decimal"/>
    </xmlCellPr>
  </singleXmlCell>
  <singleXmlCell id="1677" r="I52" connectionId="0">
    <xmlCellPr id="1" uniqueName="P1080129">
      <xmlPr mapId="1" xpath="/TFI-IZD-POD/IPK-GFI-IZD-POD-E_1000981/P1080129" xmlDataType="decimal"/>
    </xmlCellPr>
  </singleXmlCell>
  <singleXmlCell id="1678" r="J52" connectionId="0">
    <xmlCellPr id="1" uniqueName="P1080130">
      <xmlPr mapId="1" xpath="/TFI-IZD-POD/IPK-GFI-IZD-POD-E_1000981/P1080130" xmlDataType="decimal"/>
    </xmlCellPr>
  </singleXmlCell>
  <singleXmlCell id="1679" r="K52" connectionId="0">
    <xmlCellPr id="1" uniqueName="P1080131">
      <xmlPr mapId="1" xpath="/TFI-IZD-POD/IPK-GFI-IZD-POD-E_1000981/P1080131" xmlDataType="decimal"/>
    </xmlCellPr>
  </singleXmlCell>
  <singleXmlCell id="1680" r="L52" connectionId="0">
    <xmlCellPr id="1" uniqueName="P1080132">
      <xmlPr mapId="1" xpath="/TFI-IZD-POD/IPK-GFI-IZD-POD-E_1000981/P1080132" xmlDataType="decimal"/>
    </xmlCellPr>
  </singleXmlCell>
  <singleXmlCell id="1681" r="M52" connectionId="0">
    <xmlCellPr id="1" uniqueName="P1080133">
      <xmlPr mapId="1" xpath="/TFI-IZD-POD/IPK-GFI-IZD-POD-E_1000981/P1080133" xmlDataType="decimal"/>
    </xmlCellPr>
  </singleXmlCell>
  <singleXmlCell id="1682" r="N52" connectionId="0">
    <xmlCellPr id="1" uniqueName="P1080134">
      <xmlPr mapId="1" xpath="/TFI-IZD-POD/IPK-GFI-IZD-POD-E_1000981/P1080134" xmlDataType="decimal"/>
    </xmlCellPr>
  </singleXmlCell>
  <singleXmlCell id="1683" r="O52" connectionId="0">
    <xmlCellPr id="1" uniqueName="P1080135">
      <xmlPr mapId="1" xpath="/TFI-IZD-POD/IPK-GFI-IZD-POD-E_1000981/P1080135" xmlDataType="decimal"/>
    </xmlCellPr>
  </singleXmlCell>
  <singleXmlCell id="1684" r="P52" connectionId="0">
    <xmlCellPr id="1" uniqueName="P1082406">
      <xmlPr mapId="1" xpath="/TFI-IZD-POD/IPK-GFI-IZD-POD-E_1000981/P1082406" xmlDataType="decimal"/>
    </xmlCellPr>
  </singleXmlCell>
  <singleXmlCell id="1685" r="Q52" connectionId="0">
    <xmlCellPr id="1" uniqueName="P1082408">
      <xmlPr mapId="1" xpath="/TFI-IZD-POD/IPK-GFI-IZD-POD-E_1000981/P1082408" xmlDataType="decimal"/>
    </xmlCellPr>
  </singleXmlCell>
  <singleXmlCell id="1686" r="R52" connectionId="0">
    <xmlCellPr id="1" uniqueName="P1082410">
      <xmlPr mapId="1" xpath="/TFI-IZD-POD/IPK-GFI-IZD-POD-E_1000981/P1082410" xmlDataType="decimal"/>
    </xmlCellPr>
  </singleXmlCell>
  <singleXmlCell id="1687" r="S52" connectionId="0">
    <xmlCellPr id="1" uniqueName="P1124860">
      <xmlPr mapId="1" xpath="/TFI-IZD-POD/IPK-GFI-IZD-POD-E_1000981/P1124860" xmlDataType="decimal"/>
    </xmlCellPr>
  </singleXmlCell>
  <singleXmlCell id="1688" r="T52" connectionId="0">
    <xmlCellPr id="1" uniqueName="P1124861">
      <xmlPr mapId="1" xpath="/TFI-IZD-POD/IPK-GFI-IZD-POD-E_1000981/P1124861" xmlDataType="decimal"/>
    </xmlCellPr>
  </singleXmlCell>
  <singleXmlCell id="1689" r="U52" connectionId="0">
    <xmlCellPr id="1" uniqueName="P1420889">
      <xmlPr mapId="1" xpath="/TFI-IZD-POD/IPK-GFI-IZD-POD-E_1000981/P1420889" xmlDataType="decimal"/>
    </xmlCellPr>
  </singleXmlCell>
  <singleXmlCell id="1690" r="V52" connectionId="0">
    <xmlCellPr id="1" uniqueName="P1082412">
      <xmlPr mapId="1" xpath="/TFI-IZD-POD/IPK-GFI-IZD-POD-E_1000981/P1082412" xmlDataType="decimal"/>
    </xmlCellPr>
  </singleXmlCell>
  <singleXmlCell id="1691" r="W52" connectionId="0">
    <xmlCellPr id="1" uniqueName="P1082415">
      <xmlPr mapId="1" xpath="/TFI-IZD-POD/IPK-GFI-IZD-POD-E_1000981/P1082415" xmlDataType="decimal"/>
    </xmlCellPr>
  </singleXmlCell>
  <singleXmlCell id="1692" r="X52" connectionId="0">
    <xmlCellPr id="1" uniqueName="P1082416">
      <xmlPr mapId="1" xpath="/TFI-IZD-POD/IPK-GFI-IZD-POD-E_1000981/P1082416" xmlDataType="decimal"/>
    </xmlCellPr>
  </singleXmlCell>
  <singleXmlCell id="1693" r="Y52" connectionId="0">
    <xmlCellPr id="1" uniqueName="P1082317">
      <xmlPr mapId="1" xpath="/TFI-IZD-POD/IPK-GFI-IZD-POD-E_1000981/P1082317" xmlDataType="decimal"/>
    </xmlCellPr>
  </singleXmlCell>
  <singleXmlCell id="1694" r="Z52" connectionId="0">
    <xmlCellPr id="1" uniqueName="P1082417">
      <xmlPr mapId="1" xpath="/TFI-IZD-POD/IPK-GFI-IZD-POD-E_1000981/P1082417" xmlDataType="decimal"/>
    </xmlCellPr>
  </singleXmlCell>
  <singleXmlCell id="1695" r="H53" connectionId="0">
    <xmlCellPr id="1" uniqueName="P1080144">
      <xmlPr mapId="1" xpath="/TFI-IZD-POD/IPK-GFI-IZD-POD-E_1000981/P1080144" xmlDataType="decimal"/>
    </xmlCellPr>
  </singleXmlCell>
  <singleXmlCell id="1696" r="I53" connectionId="0">
    <xmlCellPr id="1" uniqueName="P1080145">
      <xmlPr mapId="1" xpath="/TFI-IZD-POD/IPK-GFI-IZD-POD-E_1000981/P1080145" xmlDataType="decimal"/>
    </xmlCellPr>
  </singleXmlCell>
  <singleXmlCell id="1697" r="J53" connectionId="0">
    <xmlCellPr id="1" uniqueName="P1080146">
      <xmlPr mapId="1" xpath="/TFI-IZD-POD/IPK-GFI-IZD-POD-E_1000981/P1080146" xmlDataType="decimal"/>
    </xmlCellPr>
  </singleXmlCell>
  <singleXmlCell id="1698" r="K53" connectionId="0">
    <xmlCellPr id="1" uniqueName="P1080147">
      <xmlPr mapId="1" xpath="/TFI-IZD-POD/IPK-GFI-IZD-POD-E_1000981/P1080147" xmlDataType="decimal"/>
    </xmlCellPr>
  </singleXmlCell>
  <singleXmlCell id="1699" r="L53" connectionId="0">
    <xmlCellPr id="1" uniqueName="P1080148">
      <xmlPr mapId="1" xpath="/TFI-IZD-POD/IPK-GFI-IZD-POD-E_1000981/P1080148" xmlDataType="decimal"/>
    </xmlCellPr>
  </singleXmlCell>
  <singleXmlCell id="1700" r="M53" connectionId="0">
    <xmlCellPr id="1" uniqueName="P1080149">
      <xmlPr mapId="1" xpath="/TFI-IZD-POD/IPK-GFI-IZD-POD-E_1000981/P1080149" xmlDataType="decimal"/>
    </xmlCellPr>
  </singleXmlCell>
  <singleXmlCell id="1701" r="N53" connectionId="0">
    <xmlCellPr id="1" uniqueName="P1080150">
      <xmlPr mapId="1" xpath="/TFI-IZD-POD/IPK-GFI-IZD-POD-E_1000981/P1080150" xmlDataType="decimal"/>
    </xmlCellPr>
  </singleXmlCell>
  <singleXmlCell id="1702" r="O53" connectionId="0">
    <xmlCellPr id="1" uniqueName="P1080397">
      <xmlPr mapId="1" xpath="/TFI-IZD-POD/IPK-GFI-IZD-POD-E_1000981/P1080397" xmlDataType="decimal"/>
    </xmlCellPr>
  </singleXmlCell>
  <singleXmlCell id="1703" r="P53" connectionId="0">
    <xmlCellPr id="1" uniqueName="P1082429">
      <xmlPr mapId="1" xpath="/TFI-IZD-POD/IPK-GFI-IZD-POD-E_1000981/P1082429" xmlDataType="decimal"/>
    </xmlCellPr>
  </singleXmlCell>
  <singleXmlCell id="1704" r="Q53" connectionId="0">
    <xmlCellPr id="1" uniqueName="P1082447">
      <xmlPr mapId="1" xpath="/TFI-IZD-POD/IPK-GFI-IZD-POD-E_1000981/P1082447" xmlDataType="decimal"/>
    </xmlCellPr>
  </singleXmlCell>
  <singleXmlCell id="1705" r="R53" connectionId="0">
    <xmlCellPr id="1" uniqueName="P1082450">
      <xmlPr mapId="1" xpath="/TFI-IZD-POD/IPK-GFI-IZD-POD-E_1000981/P1082450" xmlDataType="decimal"/>
    </xmlCellPr>
  </singleXmlCell>
  <singleXmlCell id="1706" r="S53" connectionId="0">
    <xmlCellPr id="1" uniqueName="P1124862">
      <xmlPr mapId="1" xpath="/TFI-IZD-POD/IPK-GFI-IZD-POD-E_1000981/P1124862" xmlDataType="decimal"/>
    </xmlCellPr>
  </singleXmlCell>
  <singleXmlCell id="1707" r="T53" connectionId="0">
    <xmlCellPr id="1" uniqueName="P1124863">
      <xmlPr mapId="1" xpath="/TFI-IZD-POD/IPK-GFI-IZD-POD-E_1000981/P1124863" xmlDataType="decimal"/>
    </xmlCellPr>
  </singleXmlCell>
  <singleXmlCell id="1708" r="U53" connectionId="0">
    <xmlCellPr id="1" uniqueName="P1420890">
      <xmlPr mapId="1" xpath="/TFI-IZD-POD/IPK-GFI-IZD-POD-E_1000981/P1420890" xmlDataType="decimal"/>
    </xmlCellPr>
  </singleXmlCell>
  <singleXmlCell id="1709" r="V53" connectionId="0">
    <xmlCellPr id="1" uniqueName="P1082453">
      <xmlPr mapId="1" xpath="/TFI-IZD-POD/IPK-GFI-IZD-POD-E_1000981/P1082453" xmlDataType="decimal"/>
    </xmlCellPr>
  </singleXmlCell>
  <singleXmlCell id="1710" r="W53" connectionId="0">
    <xmlCellPr id="1" uniqueName="P1082455">
      <xmlPr mapId="1" xpath="/TFI-IZD-POD/IPK-GFI-IZD-POD-E_1000981/P1082455" xmlDataType="decimal"/>
    </xmlCellPr>
  </singleXmlCell>
  <singleXmlCell id="1711" r="X53" connectionId="0">
    <xmlCellPr id="1" uniqueName="P1082458">
      <xmlPr mapId="1" xpath="/TFI-IZD-POD/IPK-GFI-IZD-POD-E_1000981/P1082458" xmlDataType="decimal"/>
    </xmlCellPr>
  </singleXmlCell>
  <singleXmlCell id="1712" r="Y53" connectionId="0">
    <xmlCellPr id="1" uniqueName="P1082460">
      <xmlPr mapId="1" xpath="/TFI-IZD-POD/IPK-GFI-IZD-POD-E_1000981/P1082460" xmlDataType="decimal"/>
    </xmlCellPr>
  </singleXmlCell>
  <singleXmlCell id="1713" r="Z53" connectionId="0">
    <xmlCellPr id="1" uniqueName="P1082461">
      <xmlPr mapId="1" xpath="/TFI-IZD-POD/IPK-GFI-IZD-POD-E_1000981/P1082461" xmlDataType="decimal"/>
    </xmlCellPr>
  </singleXmlCell>
  <singleXmlCell id="1714" r="H54" connectionId="0">
    <xmlCellPr id="1" uniqueName="P1124920">
      <xmlPr mapId="1" xpath="/TFI-IZD-POD/IPK-GFI-IZD-POD-E_1000981/P1124920" xmlDataType="decimal"/>
    </xmlCellPr>
  </singleXmlCell>
  <singleXmlCell id="1715" r="I54" connectionId="0">
    <xmlCellPr id="1" uniqueName="P1124921">
      <xmlPr mapId="1" xpath="/TFI-IZD-POD/IPK-GFI-IZD-POD-E_1000981/P1124921" xmlDataType="decimal"/>
    </xmlCellPr>
  </singleXmlCell>
  <singleXmlCell id="1716" r="J54" connectionId="0">
    <xmlCellPr id="1" uniqueName="P1124922">
      <xmlPr mapId="1" xpath="/TFI-IZD-POD/IPK-GFI-IZD-POD-E_1000981/P1124922" xmlDataType="decimal"/>
    </xmlCellPr>
  </singleXmlCell>
  <singleXmlCell id="1717" r="K54" connectionId="0">
    <xmlCellPr id="1" uniqueName="P1124923">
      <xmlPr mapId="1" xpath="/TFI-IZD-POD/IPK-GFI-IZD-POD-E_1000981/P1124923" xmlDataType="decimal"/>
    </xmlCellPr>
  </singleXmlCell>
  <singleXmlCell id="1718" r="L54" connectionId="0">
    <xmlCellPr id="1" uniqueName="P1124924">
      <xmlPr mapId="1" xpath="/TFI-IZD-POD/IPK-GFI-IZD-POD-E_1000981/P1124924" xmlDataType="decimal"/>
    </xmlCellPr>
  </singleXmlCell>
  <singleXmlCell id="1719" r="M54" connectionId="0">
    <xmlCellPr id="1" uniqueName="P1124925">
      <xmlPr mapId="1" xpath="/TFI-IZD-POD/IPK-GFI-IZD-POD-E_1000981/P1124925" xmlDataType="decimal"/>
    </xmlCellPr>
  </singleXmlCell>
  <singleXmlCell id="1720" r="N54" connectionId="0">
    <xmlCellPr id="1" uniqueName="P1124931">
      <xmlPr mapId="1" xpath="/TFI-IZD-POD/IPK-GFI-IZD-POD-E_1000981/P1124931" xmlDataType="decimal"/>
    </xmlCellPr>
  </singleXmlCell>
  <singleXmlCell id="1721" r="O54" connectionId="0">
    <xmlCellPr id="1" uniqueName="P1124932">
      <xmlPr mapId="1" xpath="/TFI-IZD-POD/IPK-GFI-IZD-POD-E_1000981/P1124932" xmlDataType="decimal"/>
    </xmlCellPr>
  </singleXmlCell>
  <singleXmlCell id="1722" r="P54" connectionId="0">
    <xmlCellPr id="1" uniqueName="P1124933">
      <xmlPr mapId="1" xpath="/TFI-IZD-POD/IPK-GFI-IZD-POD-E_1000981/P1124933" xmlDataType="decimal"/>
    </xmlCellPr>
  </singleXmlCell>
  <singleXmlCell id="1723" r="Q54" connectionId="0">
    <xmlCellPr id="1" uniqueName="P1124934">
      <xmlPr mapId="1" xpath="/TFI-IZD-POD/IPK-GFI-IZD-POD-E_1000981/P1124934" xmlDataType="decimal"/>
    </xmlCellPr>
  </singleXmlCell>
  <singleXmlCell id="1724" r="R54" connectionId="0">
    <xmlCellPr id="1" uniqueName="P1124935">
      <xmlPr mapId="1" xpath="/TFI-IZD-POD/IPK-GFI-IZD-POD-E_1000981/P1124935" xmlDataType="decimal"/>
    </xmlCellPr>
  </singleXmlCell>
  <singleXmlCell id="1725" r="S54" connectionId="0">
    <xmlCellPr id="1" uniqueName="P1124864">
      <xmlPr mapId="1" xpath="/TFI-IZD-POD/IPK-GFI-IZD-POD-E_1000981/P1124864" xmlDataType="decimal"/>
    </xmlCellPr>
  </singleXmlCell>
  <singleXmlCell id="1726" r="T54" connectionId="0">
    <xmlCellPr id="1" uniqueName="P1124865">
      <xmlPr mapId="1" xpath="/TFI-IZD-POD/IPK-GFI-IZD-POD-E_1000981/P1124865" xmlDataType="decimal"/>
    </xmlCellPr>
  </singleXmlCell>
  <singleXmlCell id="1727" r="U54" connectionId="0">
    <xmlCellPr id="1" uniqueName="P1420892">
      <xmlPr mapId="1" xpath="/TFI-IZD-POD/IPK-GFI-IZD-POD-E_1000981/P1420892" xmlDataType="decimal"/>
    </xmlCellPr>
  </singleXmlCell>
  <singleXmlCell id="1728" r="V54" connectionId="0">
    <xmlCellPr id="1" uniqueName="P1124941">
      <xmlPr mapId="1" xpath="/TFI-IZD-POD/IPK-GFI-IZD-POD-E_1000981/P1124941" xmlDataType="decimal"/>
    </xmlCellPr>
  </singleXmlCell>
  <singleXmlCell id="1729" r="W54" connectionId="0">
    <xmlCellPr id="1" uniqueName="P1124942">
      <xmlPr mapId="1" xpath="/TFI-IZD-POD/IPK-GFI-IZD-POD-E_1000981/P1124942" xmlDataType="decimal"/>
    </xmlCellPr>
  </singleXmlCell>
  <singleXmlCell id="1730" r="X54" connectionId="0">
    <xmlCellPr id="1" uniqueName="P1124943">
      <xmlPr mapId="1" xpath="/TFI-IZD-POD/IPK-GFI-IZD-POD-E_1000981/P1124943" xmlDataType="decimal"/>
    </xmlCellPr>
  </singleXmlCell>
  <singleXmlCell id="1731" r="Y54" connectionId="0">
    <xmlCellPr id="1" uniqueName="P1124944">
      <xmlPr mapId="1" xpath="/TFI-IZD-POD/IPK-GFI-IZD-POD-E_1000981/P1124944" xmlDataType="decimal"/>
    </xmlCellPr>
  </singleXmlCell>
  <singleXmlCell id="1732" r="Z54" connectionId="0">
    <xmlCellPr id="1" uniqueName="P1124945">
      <xmlPr mapId="1" xpath="/TFI-IZD-POD/IPK-GFI-IZD-POD-E_1000981/P1124945" xmlDataType="decimal"/>
    </xmlCellPr>
  </singleXmlCell>
  <singleXmlCell id="1733" r="H55" connectionId="0">
    <xmlCellPr id="1" uniqueName="P1080398">
      <xmlPr mapId="1" xpath="/TFI-IZD-POD/IPK-GFI-IZD-POD-E_1000981/P1080398" xmlDataType="decimal"/>
    </xmlCellPr>
  </singleXmlCell>
  <singleXmlCell id="1734" r="I55" connectionId="0">
    <xmlCellPr id="1" uniqueName="P1080399">
      <xmlPr mapId="1" xpath="/TFI-IZD-POD/IPK-GFI-IZD-POD-E_1000981/P1080399" xmlDataType="decimal"/>
    </xmlCellPr>
  </singleXmlCell>
  <singleXmlCell id="1735" r="J55" connectionId="0">
    <xmlCellPr id="1" uniqueName="P1080586">
      <xmlPr mapId="1" xpath="/TFI-IZD-POD/IPK-GFI-IZD-POD-E_1000981/P1080586" xmlDataType="decimal"/>
    </xmlCellPr>
  </singleXmlCell>
  <singleXmlCell id="1736" r="K55" connectionId="0">
    <xmlCellPr id="1" uniqueName="P1080587">
      <xmlPr mapId="1" xpath="/TFI-IZD-POD/IPK-GFI-IZD-POD-E_1000981/P1080587" xmlDataType="decimal"/>
    </xmlCellPr>
  </singleXmlCell>
  <singleXmlCell id="1737" r="L55" connectionId="0">
    <xmlCellPr id="1" uniqueName="P1080588">
      <xmlPr mapId="1" xpath="/TFI-IZD-POD/IPK-GFI-IZD-POD-E_1000981/P1080588" xmlDataType="decimal"/>
    </xmlCellPr>
  </singleXmlCell>
  <singleXmlCell id="1738" r="M55" connectionId="0">
    <xmlCellPr id="1" uniqueName="P1080589">
      <xmlPr mapId="1" xpath="/TFI-IZD-POD/IPK-GFI-IZD-POD-E_1000981/P1080589" xmlDataType="decimal"/>
    </xmlCellPr>
  </singleXmlCell>
  <singleXmlCell id="1739" r="N55" connectionId="0">
    <xmlCellPr id="1" uniqueName="P1080590">
      <xmlPr mapId="1" xpath="/TFI-IZD-POD/IPK-GFI-IZD-POD-E_1000981/P1080590" xmlDataType="decimal"/>
    </xmlCellPr>
  </singleXmlCell>
  <singleXmlCell id="1740" r="O55" connectionId="0">
    <xmlCellPr id="1" uniqueName="P1080591">
      <xmlPr mapId="1" xpath="/TFI-IZD-POD/IPK-GFI-IZD-POD-E_1000981/P1080591" xmlDataType="decimal"/>
    </xmlCellPr>
  </singleXmlCell>
  <singleXmlCell id="1741" r="P55" connectionId="0">
    <xmlCellPr id="1" uniqueName="P1082462">
      <xmlPr mapId="1" xpath="/TFI-IZD-POD/IPK-GFI-IZD-POD-E_1000981/P1082462" xmlDataType="decimal"/>
    </xmlCellPr>
  </singleXmlCell>
  <singleXmlCell id="1742" r="Q55" connectionId="0">
    <xmlCellPr id="1" uniqueName="P1082430">
      <xmlPr mapId="1" xpath="/TFI-IZD-POD/IPK-GFI-IZD-POD-E_1000981/P1082430" xmlDataType="decimal"/>
    </xmlCellPr>
  </singleXmlCell>
  <singleXmlCell id="1743" r="R55" connectionId="0">
    <xmlCellPr id="1" uniqueName="P1082463">
      <xmlPr mapId="1" xpath="/TFI-IZD-POD/IPK-GFI-IZD-POD-E_1000981/P1082463" xmlDataType="decimal"/>
    </xmlCellPr>
  </singleXmlCell>
  <singleXmlCell id="1744" r="S55" connectionId="0">
    <xmlCellPr id="1" uniqueName="P1124866">
      <xmlPr mapId="1" xpath="/TFI-IZD-POD/IPK-GFI-IZD-POD-E_1000981/P1124866" xmlDataType="decimal"/>
    </xmlCellPr>
  </singleXmlCell>
  <singleXmlCell id="1745" r="T55" connectionId="0">
    <xmlCellPr id="1" uniqueName="P1124867">
      <xmlPr mapId="1" xpath="/TFI-IZD-POD/IPK-GFI-IZD-POD-E_1000981/P1124867" xmlDataType="decimal"/>
    </xmlCellPr>
  </singleXmlCell>
  <singleXmlCell id="1746" r="U55" connectionId="0">
    <xmlCellPr id="1" uniqueName="P1420891">
      <xmlPr mapId="1" xpath="/TFI-IZD-POD/IPK-GFI-IZD-POD-E_1000981/P1420891" xmlDataType="decimal"/>
    </xmlCellPr>
  </singleXmlCell>
  <singleXmlCell id="1747" r="V55" connectionId="0">
    <xmlCellPr id="1" uniqueName="P1082464">
      <xmlPr mapId="1" xpath="/TFI-IZD-POD/IPK-GFI-IZD-POD-E_1000981/P1082464" xmlDataType="decimal"/>
    </xmlCellPr>
  </singleXmlCell>
  <singleXmlCell id="1748" r="W55" connectionId="0">
    <xmlCellPr id="1" uniqueName="P1082465">
      <xmlPr mapId="1" xpath="/TFI-IZD-POD/IPK-GFI-IZD-POD-E_1000981/P1082465" xmlDataType="decimal"/>
    </xmlCellPr>
  </singleXmlCell>
  <singleXmlCell id="1749" r="X55" connectionId="0">
    <xmlCellPr id="1" uniqueName="P1082466">
      <xmlPr mapId="1" xpath="/TFI-IZD-POD/IPK-GFI-IZD-POD-E_1000981/P1082466" xmlDataType="decimal"/>
    </xmlCellPr>
  </singleXmlCell>
  <singleXmlCell id="1750" r="Y55" connectionId="0">
    <xmlCellPr id="1" uniqueName="P1082467">
      <xmlPr mapId="1" xpath="/TFI-IZD-POD/IPK-GFI-IZD-POD-E_1000981/P1082467" xmlDataType="decimal"/>
    </xmlCellPr>
  </singleXmlCell>
  <singleXmlCell id="1751" r="Z55" connectionId="0">
    <xmlCellPr id="1" uniqueName="P1082468">
      <xmlPr mapId="1" xpath="/TFI-IZD-POD/IPK-GFI-IZD-POD-E_1000981/P1082468" xmlDataType="decimal"/>
    </xmlCellPr>
  </singleXmlCell>
  <singleXmlCell id="1752" r="H56" connectionId="0">
    <xmlCellPr id="1" uniqueName="P1080692">
      <xmlPr mapId="1" xpath="/TFI-IZD-POD/IPK-GFI-IZD-POD-E_1000981/P1080692" xmlDataType="decimal"/>
    </xmlCellPr>
  </singleXmlCell>
  <singleXmlCell id="1753" r="I56" connectionId="0">
    <xmlCellPr id="1" uniqueName="P1080693">
      <xmlPr mapId="1" xpath="/TFI-IZD-POD/IPK-GFI-IZD-POD-E_1000981/P1080693" xmlDataType="decimal"/>
    </xmlCellPr>
  </singleXmlCell>
  <singleXmlCell id="1754" r="J56" connectionId="0">
    <xmlCellPr id="1" uniqueName="P1080694">
      <xmlPr mapId="1" xpath="/TFI-IZD-POD/IPK-GFI-IZD-POD-E_1000981/P1080694" xmlDataType="decimal"/>
    </xmlCellPr>
  </singleXmlCell>
  <singleXmlCell id="1755" r="K56" connectionId="0">
    <xmlCellPr id="1" uniqueName="P1080779">
      <xmlPr mapId="1" xpath="/TFI-IZD-POD/IPK-GFI-IZD-POD-E_1000981/P1080779" xmlDataType="decimal"/>
    </xmlCellPr>
  </singleXmlCell>
  <singleXmlCell id="1756" r="L56" connectionId="0">
    <xmlCellPr id="1" uniqueName="P1080780">
      <xmlPr mapId="1" xpath="/TFI-IZD-POD/IPK-GFI-IZD-POD-E_1000981/P1080780" xmlDataType="decimal"/>
    </xmlCellPr>
  </singleXmlCell>
  <singleXmlCell id="1757" r="M56" connectionId="0">
    <xmlCellPr id="1" uniqueName="P1080781">
      <xmlPr mapId="1" xpath="/TFI-IZD-POD/IPK-GFI-IZD-POD-E_1000981/P1080781" xmlDataType="decimal"/>
    </xmlCellPr>
  </singleXmlCell>
  <singleXmlCell id="1758" r="N56" connectionId="0">
    <xmlCellPr id="1" uniqueName="P1080782">
      <xmlPr mapId="1" xpath="/TFI-IZD-POD/IPK-GFI-IZD-POD-E_1000981/P1080782" xmlDataType="decimal"/>
    </xmlCellPr>
  </singleXmlCell>
  <singleXmlCell id="1759" r="O56" connectionId="0">
    <xmlCellPr id="1" uniqueName="P1080783">
      <xmlPr mapId="1" xpath="/TFI-IZD-POD/IPK-GFI-IZD-POD-E_1000981/P1080783" xmlDataType="decimal"/>
    </xmlCellPr>
  </singleXmlCell>
  <singleXmlCell id="1760" r="P56" connectionId="0">
    <xmlCellPr id="1" uniqueName="P1082469">
      <xmlPr mapId="1" xpath="/TFI-IZD-POD/IPK-GFI-IZD-POD-E_1000981/P1082469" xmlDataType="decimal"/>
    </xmlCellPr>
  </singleXmlCell>
  <singleXmlCell id="1761" r="Q56" connectionId="0">
    <xmlCellPr id="1" uniqueName="P1082470">
      <xmlPr mapId="1" xpath="/TFI-IZD-POD/IPK-GFI-IZD-POD-E_1000981/P1082470" xmlDataType="decimal"/>
    </xmlCellPr>
  </singleXmlCell>
  <singleXmlCell id="1762" r="R56" connectionId="0">
    <xmlCellPr id="1" uniqueName="P1082433">
      <xmlPr mapId="1" xpath="/TFI-IZD-POD/IPK-GFI-IZD-POD-E_1000981/P1082433" xmlDataType="decimal"/>
    </xmlCellPr>
  </singleXmlCell>
  <singleXmlCell id="1763" r="S56" connectionId="0">
    <xmlCellPr id="1" uniqueName="P1124868">
      <xmlPr mapId="1" xpath="/TFI-IZD-POD/IPK-GFI-IZD-POD-E_1000981/P1124868" xmlDataType="decimal"/>
    </xmlCellPr>
  </singleXmlCell>
  <singleXmlCell id="1764" r="T56" connectionId="0">
    <xmlCellPr id="1" uniqueName="P1124869">
      <xmlPr mapId="1" xpath="/TFI-IZD-POD/IPK-GFI-IZD-POD-E_1000981/P1124869" xmlDataType="decimal"/>
    </xmlCellPr>
  </singleXmlCell>
  <singleXmlCell id="1765" r="U56" connectionId="0">
    <xmlCellPr id="1" uniqueName="P1420893">
      <xmlPr mapId="1" xpath="/TFI-IZD-POD/IPK-GFI-IZD-POD-E_1000981/P1420893" xmlDataType="decimal"/>
    </xmlCellPr>
  </singleXmlCell>
  <singleXmlCell id="1766" r="V56" connectionId="0">
    <xmlCellPr id="1" uniqueName="P1082471">
      <xmlPr mapId="1" xpath="/TFI-IZD-POD/IPK-GFI-IZD-POD-E_1000981/P1082471" xmlDataType="decimal"/>
    </xmlCellPr>
  </singleXmlCell>
  <singleXmlCell id="1767" r="W56" connectionId="0">
    <xmlCellPr id="1" uniqueName="P1082472">
      <xmlPr mapId="1" xpath="/TFI-IZD-POD/IPK-GFI-IZD-POD-E_1000981/P1082472" xmlDataType="decimal"/>
    </xmlCellPr>
  </singleXmlCell>
  <singleXmlCell id="1768" r="X56" connectionId="0">
    <xmlCellPr id="1" uniqueName="P1082473">
      <xmlPr mapId="1" xpath="/TFI-IZD-POD/IPK-GFI-IZD-POD-E_1000981/P1082473" xmlDataType="decimal"/>
    </xmlCellPr>
  </singleXmlCell>
  <singleXmlCell id="1769" r="Y56" connectionId="0">
    <xmlCellPr id="1" uniqueName="P1082474">
      <xmlPr mapId="1" xpath="/TFI-IZD-POD/IPK-GFI-IZD-POD-E_1000981/P1082474" xmlDataType="decimal"/>
    </xmlCellPr>
  </singleXmlCell>
  <singleXmlCell id="1770" r="Z56" connectionId="0">
    <xmlCellPr id="1" uniqueName="P1082475">
      <xmlPr mapId="1" xpath="/TFI-IZD-POD/IPK-GFI-IZD-POD-E_1000981/P1082475" xmlDataType="decimal"/>
    </xmlCellPr>
  </singleXmlCell>
  <singleXmlCell id="1771" r="H57" connectionId="0">
    <xmlCellPr id="1" uniqueName="P1080784">
      <xmlPr mapId="1" xpath="/TFI-IZD-POD/IPK-GFI-IZD-POD-E_1000981/P1080784" xmlDataType="decimal"/>
    </xmlCellPr>
  </singleXmlCell>
  <singleXmlCell id="1772" r="I57" connectionId="0">
    <xmlCellPr id="1" uniqueName="P1080785">
      <xmlPr mapId="1" xpath="/TFI-IZD-POD/IPK-GFI-IZD-POD-E_1000981/P1080785" xmlDataType="decimal"/>
    </xmlCellPr>
  </singleXmlCell>
  <singleXmlCell id="1773" r="J57" connectionId="0">
    <xmlCellPr id="1" uniqueName="P1080786">
      <xmlPr mapId="1" xpath="/TFI-IZD-POD/IPK-GFI-IZD-POD-E_1000981/P1080786" xmlDataType="decimal"/>
    </xmlCellPr>
  </singleXmlCell>
  <singleXmlCell id="1774" r="K57" connectionId="0">
    <xmlCellPr id="1" uniqueName="P1081033">
      <xmlPr mapId="1" xpath="/TFI-IZD-POD/IPK-GFI-IZD-POD-E_1000981/P1081033" xmlDataType="decimal"/>
    </xmlCellPr>
  </singleXmlCell>
  <singleXmlCell id="1775" r="L57" connectionId="0">
    <xmlCellPr id="1" uniqueName="P1081034">
      <xmlPr mapId="1" xpath="/TFI-IZD-POD/IPK-GFI-IZD-POD-E_1000981/P1081034" xmlDataType="decimal"/>
    </xmlCellPr>
  </singleXmlCell>
  <singleXmlCell id="1776" r="M57" connectionId="0">
    <xmlCellPr id="1" uniqueName="P1081035">
      <xmlPr mapId="1" xpath="/TFI-IZD-POD/IPK-GFI-IZD-POD-E_1000981/P1081035" xmlDataType="decimal"/>
    </xmlCellPr>
  </singleXmlCell>
  <singleXmlCell id="1777" r="N57" connectionId="0">
    <xmlCellPr id="1" uniqueName="P1081222">
      <xmlPr mapId="1" xpath="/TFI-IZD-POD/IPK-GFI-IZD-POD-E_1000981/P1081222" xmlDataType="decimal"/>
    </xmlCellPr>
  </singleXmlCell>
  <singleXmlCell id="1778" r="O57" connectionId="0">
    <xmlCellPr id="1" uniqueName="P1081223">
      <xmlPr mapId="1" xpath="/TFI-IZD-POD/IPK-GFI-IZD-POD-E_1000981/P1081223" xmlDataType="decimal"/>
    </xmlCellPr>
  </singleXmlCell>
  <singleXmlCell id="1779" r="P57" connectionId="0">
    <xmlCellPr id="1" uniqueName="P1082477">
      <xmlPr mapId="1" xpath="/TFI-IZD-POD/IPK-GFI-IZD-POD-E_1000981/P1082477" xmlDataType="decimal"/>
    </xmlCellPr>
  </singleXmlCell>
  <singleXmlCell id="1780" r="Q57" connectionId="0">
    <xmlCellPr id="1" uniqueName="P1082480">
      <xmlPr mapId="1" xpath="/TFI-IZD-POD/IPK-GFI-IZD-POD-E_1000981/P1082480" xmlDataType="decimal"/>
    </xmlCellPr>
  </singleXmlCell>
  <singleXmlCell id="1781" r="R57" connectionId="0">
    <xmlCellPr id="1" uniqueName="P1082482">
      <xmlPr mapId="1" xpath="/TFI-IZD-POD/IPK-GFI-IZD-POD-E_1000981/P1082482" xmlDataType="decimal"/>
    </xmlCellPr>
  </singleXmlCell>
  <singleXmlCell id="1782" r="S57" connectionId="0">
    <xmlCellPr id="1" uniqueName="P1124870">
      <xmlPr mapId="1" xpath="/TFI-IZD-POD/IPK-GFI-IZD-POD-E_1000981/P1124870" xmlDataType="decimal"/>
    </xmlCellPr>
  </singleXmlCell>
  <singleXmlCell id="1783" r="T57" connectionId="0">
    <xmlCellPr id="1" uniqueName="P1124871">
      <xmlPr mapId="1" xpath="/TFI-IZD-POD/IPK-GFI-IZD-POD-E_1000981/P1124871" xmlDataType="decimal"/>
    </xmlCellPr>
  </singleXmlCell>
  <singleXmlCell id="1784" r="U57" connectionId="0">
    <xmlCellPr id="1" uniqueName="P1420894">
      <xmlPr mapId="1" xpath="/TFI-IZD-POD/IPK-GFI-IZD-POD-E_1000981/P1420894" xmlDataType="decimal"/>
    </xmlCellPr>
  </singleXmlCell>
  <singleXmlCell id="1785" r="V57" connectionId="0">
    <xmlCellPr id="1" uniqueName="P1082435">
      <xmlPr mapId="1" xpath="/TFI-IZD-POD/IPK-GFI-IZD-POD-E_1000981/P1082435" xmlDataType="decimal"/>
    </xmlCellPr>
  </singleXmlCell>
  <singleXmlCell id="1786" r="W57" connectionId="0">
    <xmlCellPr id="1" uniqueName="P1082484">
      <xmlPr mapId="1" xpath="/TFI-IZD-POD/IPK-GFI-IZD-POD-E_1000981/P1082484" xmlDataType="decimal"/>
    </xmlCellPr>
  </singleXmlCell>
  <singleXmlCell id="1787" r="X57" connectionId="0">
    <xmlCellPr id="1" uniqueName="P1082487">
      <xmlPr mapId="1" xpath="/TFI-IZD-POD/IPK-GFI-IZD-POD-E_1000981/P1082487" xmlDataType="decimal"/>
    </xmlCellPr>
  </singleXmlCell>
  <singleXmlCell id="1788" r="Y57" connectionId="0">
    <xmlCellPr id="1" uniqueName="P1082488">
      <xmlPr mapId="1" xpath="/TFI-IZD-POD/IPK-GFI-IZD-POD-E_1000981/P1082488" xmlDataType="decimal"/>
    </xmlCellPr>
  </singleXmlCell>
  <singleXmlCell id="1789" r="Z57" connectionId="0">
    <xmlCellPr id="1" uniqueName="P1082490">
      <xmlPr mapId="1" xpath="/TFI-IZD-POD/IPK-GFI-IZD-POD-E_1000981/P1082490" xmlDataType="decimal"/>
    </xmlCellPr>
  </singleXmlCell>
  <singleXmlCell id="1790" r="H58" connectionId="0">
    <xmlCellPr id="1" uniqueName="P1081224">
      <xmlPr mapId="1" xpath="/TFI-IZD-POD/IPK-GFI-IZD-POD-E_1000981/P1081224" xmlDataType="decimal"/>
    </xmlCellPr>
  </singleXmlCell>
  <singleXmlCell id="1791" r="I58" connectionId="0">
    <xmlCellPr id="1" uniqueName="P1081225">
      <xmlPr mapId="1" xpath="/TFI-IZD-POD/IPK-GFI-IZD-POD-E_1000981/P1081225" xmlDataType="decimal"/>
    </xmlCellPr>
  </singleXmlCell>
  <singleXmlCell id="1792" r="J58" connectionId="0">
    <xmlCellPr id="1" uniqueName="P1081326">
      <xmlPr mapId="1" xpath="/TFI-IZD-POD/IPK-GFI-IZD-POD-E_1000981/P1081326" xmlDataType="decimal"/>
    </xmlCellPr>
  </singleXmlCell>
  <singleXmlCell id="1793" r="K58" connectionId="0">
    <xmlCellPr id="1" uniqueName="P1081327">
      <xmlPr mapId="1" xpath="/TFI-IZD-POD/IPK-GFI-IZD-POD-E_1000981/P1081327" xmlDataType="decimal"/>
    </xmlCellPr>
  </singleXmlCell>
  <singleXmlCell id="1794" r="L58" connectionId="0">
    <xmlCellPr id="1" uniqueName="P1081328">
      <xmlPr mapId="1" xpath="/TFI-IZD-POD/IPK-GFI-IZD-POD-E_1000981/P1081328" xmlDataType="decimal"/>
    </xmlCellPr>
  </singleXmlCell>
  <singleXmlCell id="1795" r="M58" connectionId="0">
    <xmlCellPr id="1" uniqueName="P1081413">
      <xmlPr mapId="1" xpath="/TFI-IZD-POD/IPK-GFI-IZD-POD-E_1000981/P1081413" xmlDataType="decimal"/>
    </xmlCellPr>
  </singleXmlCell>
  <singleXmlCell id="1796" r="N58" connectionId="0">
    <xmlCellPr id="1" uniqueName="P1081414">
      <xmlPr mapId="1" xpath="/TFI-IZD-POD/IPK-GFI-IZD-POD-E_1000981/P1081414" xmlDataType="decimal"/>
    </xmlCellPr>
  </singleXmlCell>
  <singleXmlCell id="1797" r="O58" connectionId="0">
    <xmlCellPr id="1" uniqueName="P1081415">
      <xmlPr mapId="1" xpath="/TFI-IZD-POD/IPK-GFI-IZD-POD-E_1000981/P1081415" xmlDataType="decimal"/>
    </xmlCellPr>
  </singleXmlCell>
  <singleXmlCell id="1798" r="P58" connectionId="0">
    <xmlCellPr id="1" uniqueName="P1082493">
      <xmlPr mapId="1" xpath="/TFI-IZD-POD/IPK-GFI-IZD-POD-E_1000981/P1082493" xmlDataType="decimal"/>
    </xmlCellPr>
  </singleXmlCell>
  <singleXmlCell id="1799" r="Q58" connectionId="0">
    <xmlCellPr id="1" uniqueName="P1082497">
      <xmlPr mapId="1" xpath="/TFI-IZD-POD/IPK-GFI-IZD-POD-E_1000981/P1082497" xmlDataType="decimal"/>
    </xmlCellPr>
  </singleXmlCell>
  <singleXmlCell id="1800" r="R58" connectionId="0">
    <xmlCellPr id="1" uniqueName="P1082498">
      <xmlPr mapId="1" xpath="/TFI-IZD-POD/IPK-GFI-IZD-POD-E_1000981/P1082498" xmlDataType="decimal"/>
    </xmlCellPr>
  </singleXmlCell>
  <singleXmlCell id="1801" r="S58" connectionId="0">
    <xmlCellPr id="1" uniqueName="P1124872">
      <xmlPr mapId="1" xpath="/TFI-IZD-POD/IPK-GFI-IZD-POD-E_1000981/P1124872" xmlDataType="decimal"/>
    </xmlCellPr>
  </singleXmlCell>
  <singleXmlCell id="1802" r="T58" connectionId="0">
    <xmlCellPr id="1" uniqueName="P1124873">
      <xmlPr mapId="1" xpath="/TFI-IZD-POD/IPK-GFI-IZD-POD-E_1000981/P1124873" xmlDataType="decimal"/>
    </xmlCellPr>
  </singleXmlCell>
  <singleXmlCell id="1803" r="U58" connectionId="0">
    <xmlCellPr id="1" uniqueName="P1420895">
      <xmlPr mapId="1" xpath="/TFI-IZD-POD/IPK-GFI-IZD-POD-E_1000981/P1420895" xmlDataType="decimal"/>
    </xmlCellPr>
  </singleXmlCell>
  <singleXmlCell id="1804" r="V58" connectionId="0">
    <xmlCellPr id="1" uniqueName="P1082501">
      <xmlPr mapId="1" xpath="/TFI-IZD-POD/IPK-GFI-IZD-POD-E_1000981/P1082501" xmlDataType="decimal"/>
    </xmlCellPr>
  </singleXmlCell>
  <singleXmlCell id="1805" r="W58" connectionId="0">
    <xmlCellPr id="1" uniqueName="P1082437">
      <xmlPr mapId="1" xpath="/TFI-IZD-POD/IPK-GFI-IZD-POD-E_1000981/P1082437" xmlDataType="decimal"/>
    </xmlCellPr>
  </singleXmlCell>
  <singleXmlCell id="1806" r="X58" connectionId="0">
    <xmlCellPr id="1" uniqueName="P1082503">
      <xmlPr mapId="1" xpath="/TFI-IZD-POD/IPK-GFI-IZD-POD-E_1000981/P1082503" xmlDataType="decimal"/>
    </xmlCellPr>
  </singleXmlCell>
  <singleXmlCell id="1807" r="Y58" connectionId="0">
    <xmlCellPr id="1" uniqueName="P1082505">
      <xmlPr mapId="1" xpath="/TFI-IZD-POD/IPK-GFI-IZD-POD-E_1000981/P1082505" xmlDataType="decimal"/>
    </xmlCellPr>
  </singleXmlCell>
  <singleXmlCell id="1808" r="Z58" connectionId="0">
    <xmlCellPr id="1" uniqueName="P1082507">
      <xmlPr mapId="1" xpath="/TFI-IZD-POD/IPK-GFI-IZD-POD-E_1000981/P1082507" xmlDataType="decimal"/>
    </xmlCellPr>
  </singleXmlCell>
  <singleXmlCell id="1809" r="H59" connectionId="0">
    <xmlCellPr id="1" uniqueName="P1081416">
      <xmlPr mapId="1" xpath="/TFI-IZD-POD/IPK-GFI-IZD-POD-E_1000981/P1081416" xmlDataType="decimal"/>
    </xmlCellPr>
  </singleXmlCell>
  <singleXmlCell id="1810" r="I59" connectionId="0">
    <xmlCellPr id="1" uniqueName="P1081501">
      <xmlPr mapId="1" xpath="/TFI-IZD-POD/IPK-GFI-IZD-POD-E_1000981/P1081501" xmlDataType="decimal"/>
    </xmlCellPr>
  </singleXmlCell>
  <singleXmlCell id="1811" r="J59" connectionId="0">
    <xmlCellPr id="1" uniqueName="P1081502">
      <xmlPr mapId="1" xpath="/TFI-IZD-POD/IPK-GFI-IZD-POD-E_1000981/P1081502" xmlDataType="decimal"/>
    </xmlCellPr>
  </singleXmlCell>
  <singleXmlCell id="1812" r="K59" connectionId="0">
    <xmlCellPr id="1" uniqueName="P1081503">
      <xmlPr mapId="1" xpath="/TFI-IZD-POD/IPK-GFI-IZD-POD-E_1000981/P1081503" xmlDataType="decimal"/>
    </xmlCellPr>
  </singleXmlCell>
  <singleXmlCell id="1813" r="L59" connectionId="0">
    <xmlCellPr id="1" uniqueName="P1081504">
      <xmlPr mapId="1" xpath="/TFI-IZD-POD/IPK-GFI-IZD-POD-E_1000981/P1081504" xmlDataType="decimal"/>
    </xmlCellPr>
  </singleXmlCell>
  <singleXmlCell id="1814" r="M59" connectionId="0">
    <xmlCellPr id="1" uniqueName="P1081505">
      <xmlPr mapId="1" xpath="/TFI-IZD-POD/IPK-GFI-IZD-POD-E_1000981/P1081505" xmlDataType="decimal"/>
    </xmlCellPr>
  </singleXmlCell>
  <singleXmlCell id="1815" r="N59" connectionId="0">
    <xmlCellPr id="1" uniqueName="P1081506">
      <xmlPr mapId="1" xpath="/TFI-IZD-POD/IPK-GFI-IZD-POD-E_1000981/P1081506" xmlDataType="decimal"/>
    </xmlCellPr>
  </singleXmlCell>
  <singleXmlCell id="1816" r="O59" connectionId="0">
    <xmlCellPr id="1" uniqueName="P1081507">
      <xmlPr mapId="1" xpath="/TFI-IZD-POD/IPK-GFI-IZD-POD-E_1000981/P1081507" xmlDataType="decimal"/>
    </xmlCellPr>
  </singleXmlCell>
  <singleXmlCell id="1817" r="P59" connectionId="0">
    <xmlCellPr id="1" uniqueName="P1082510">
      <xmlPr mapId="1" xpath="/TFI-IZD-POD/IPK-GFI-IZD-POD-E_1000981/P1082510" xmlDataType="decimal"/>
    </xmlCellPr>
  </singleXmlCell>
  <singleXmlCell id="1818" r="Q59" connectionId="0">
    <xmlCellPr id="1" uniqueName="P1082512">
      <xmlPr mapId="1" xpath="/TFI-IZD-POD/IPK-GFI-IZD-POD-E_1000981/P1082512" xmlDataType="decimal"/>
    </xmlCellPr>
  </singleXmlCell>
  <singleXmlCell id="1819" r="R59" connectionId="0">
    <xmlCellPr id="1" uniqueName="P1082514">
      <xmlPr mapId="1" xpath="/TFI-IZD-POD/IPK-GFI-IZD-POD-E_1000981/P1082514" xmlDataType="decimal"/>
    </xmlCellPr>
  </singleXmlCell>
  <singleXmlCell id="1820" r="S59" connectionId="0">
    <xmlCellPr id="1" uniqueName="P1124874">
      <xmlPr mapId="1" xpath="/TFI-IZD-POD/IPK-GFI-IZD-POD-E_1000981/P1124874" xmlDataType="decimal"/>
    </xmlCellPr>
  </singleXmlCell>
  <singleXmlCell id="1821" r="T59" connectionId="0">
    <xmlCellPr id="1" uniqueName="P1124875">
      <xmlPr mapId="1" xpath="/TFI-IZD-POD/IPK-GFI-IZD-POD-E_1000981/P1124875" xmlDataType="decimal"/>
    </xmlCellPr>
  </singleXmlCell>
  <singleXmlCell id="1822" r="U59" connectionId="0">
    <xmlCellPr id="1" uniqueName="P1420896">
      <xmlPr mapId="1" xpath="/TFI-IZD-POD/IPK-GFI-IZD-POD-E_1000981/P1420896" xmlDataType="decimal"/>
    </xmlCellPr>
  </singleXmlCell>
  <singleXmlCell id="1823" r="V59" connectionId="0">
    <xmlCellPr id="1" uniqueName="P1082516">
      <xmlPr mapId="1" xpath="/TFI-IZD-POD/IPK-GFI-IZD-POD-E_1000981/P1082516" xmlDataType="decimal"/>
    </xmlCellPr>
  </singleXmlCell>
  <singleXmlCell id="1824" r="W59" connectionId="0">
    <xmlCellPr id="1" uniqueName="P1082519">
      <xmlPr mapId="1" xpath="/TFI-IZD-POD/IPK-GFI-IZD-POD-E_1000981/P1082519" xmlDataType="decimal"/>
    </xmlCellPr>
  </singleXmlCell>
  <singleXmlCell id="1825" r="X59" connectionId="0">
    <xmlCellPr id="1" uniqueName="P1082440">
      <xmlPr mapId="1" xpath="/TFI-IZD-POD/IPK-GFI-IZD-POD-E_1000981/P1082440" xmlDataType="decimal"/>
    </xmlCellPr>
  </singleXmlCell>
  <singleXmlCell id="1826" r="Y59" connectionId="0">
    <xmlCellPr id="1" uniqueName="P1082521">
      <xmlPr mapId="1" xpath="/TFI-IZD-POD/IPK-GFI-IZD-POD-E_1000981/P1082521" xmlDataType="decimal"/>
    </xmlCellPr>
  </singleXmlCell>
  <singleXmlCell id="1827" r="Z59" connectionId="0">
    <xmlCellPr id="1" uniqueName="P1082523">
      <xmlPr mapId="1" xpath="/TFI-IZD-POD/IPK-GFI-IZD-POD-E_1000981/P1082523" xmlDataType="decimal"/>
    </xmlCellPr>
  </singleXmlCell>
  <singleXmlCell id="1828" r="H61" connectionId="0">
    <xmlCellPr id="1" uniqueName="P1081508">
      <xmlPr mapId="1" xpath="/TFI-IZD-POD/IPK-GFI-IZD-POD-E_1000981/P1081508" xmlDataType="decimal"/>
    </xmlCellPr>
  </singleXmlCell>
  <singleXmlCell id="1829" r="I61" connectionId="0">
    <xmlCellPr id="1" uniqueName="P1081509">
      <xmlPr mapId="1" xpath="/TFI-IZD-POD/IPK-GFI-IZD-POD-E_1000981/P1081509" xmlDataType="decimal"/>
    </xmlCellPr>
  </singleXmlCell>
  <singleXmlCell id="1830" r="J61" connectionId="0">
    <xmlCellPr id="1" uniqueName="P1081510">
      <xmlPr mapId="1" xpath="/TFI-IZD-POD/IPK-GFI-IZD-POD-E_1000981/P1081510" xmlDataType="decimal"/>
    </xmlCellPr>
  </singleXmlCell>
  <singleXmlCell id="1831" r="K61" connectionId="0">
    <xmlCellPr id="1" uniqueName="P1081511">
      <xmlPr mapId="1" xpath="/TFI-IZD-POD/IPK-GFI-IZD-POD-E_1000981/P1081511" xmlDataType="decimal"/>
    </xmlCellPr>
  </singleXmlCell>
  <singleXmlCell id="1832" r="L61" connectionId="0">
    <xmlCellPr id="1" uniqueName="P1081512">
      <xmlPr mapId="1" xpath="/TFI-IZD-POD/IPK-GFI-IZD-POD-E_1000981/P1081512" xmlDataType="decimal"/>
    </xmlCellPr>
  </singleXmlCell>
  <singleXmlCell id="1833" r="M61" connectionId="0">
    <xmlCellPr id="1" uniqueName="P1081513">
      <xmlPr mapId="1" xpath="/TFI-IZD-POD/IPK-GFI-IZD-POD-E_1000981/P1081513" xmlDataType="decimal"/>
    </xmlCellPr>
  </singleXmlCell>
  <singleXmlCell id="1834" r="N61" connectionId="0">
    <xmlCellPr id="1" uniqueName="P1081514">
      <xmlPr mapId="1" xpath="/TFI-IZD-POD/IPK-GFI-IZD-POD-E_1000981/P1081514" xmlDataType="decimal"/>
    </xmlCellPr>
  </singleXmlCell>
  <singleXmlCell id="1835" r="O61" connectionId="0">
    <xmlCellPr id="1" uniqueName="P1081515">
      <xmlPr mapId="1" xpath="/TFI-IZD-POD/IPK-GFI-IZD-POD-E_1000981/P1081515" xmlDataType="decimal"/>
    </xmlCellPr>
  </singleXmlCell>
  <singleXmlCell id="1836" r="P61" connectionId="0">
    <xmlCellPr id="1" uniqueName="P1082525">
      <xmlPr mapId="1" xpath="/TFI-IZD-POD/IPK-GFI-IZD-POD-E_1000981/P1082525" xmlDataType="decimal"/>
    </xmlCellPr>
  </singleXmlCell>
  <singleXmlCell id="1837" r="Q61" connectionId="0">
    <xmlCellPr id="1" uniqueName="P1082527">
      <xmlPr mapId="1" xpath="/TFI-IZD-POD/IPK-GFI-IZD-POD-E_1000981/P1082527" xmlDataType="decimal"/>
    </xmlCellPr>
  </singleXmlCell>
  <singleXmlCell id="1838" r="R61" connectionId="0">
    <xmlCellPr id="1" uniqueName="P1082528">
      <xmlPr mapId="1" xpath="/TFI-IZD-POD/IPK-GFI-IZD-POD-E_1000981/P1082528" xmlDataType="decimal"/>
    </xmlCellPr>
  </singleXmlCell>
  <singleXmlCell id="1839" r="S61" connectionId="0">
    <xmlCellPr id="1" uniqueName="P1124876">
      <xmlPr mapId="1" xpath="/TFI-IZD-POD/IPK-GFI-IZD-POD-E_1000981/P1124876" xmlDataType="decimal"/>
    </xmlCellPr>
  </singleXmlCell>
  <singleXmlCell id="1840" r="T61" connectionId="0">
    <xmlCellPr id="1" uniqueName="P1124877">
      <xmlPr mapId="1" xpath="/TFI-IZD-POD/IPK-GFI-IZD-POD-E_1000981/P1124877" xmlDataType="decimal"/>
    </xmlCellPr>
  </singleXmlCell>
  <singleXmlCell id="1841" r="U61" connectionId="0">
    <xmlCellPr id="1" uniqueName="P1420897">
      <xmlPr mapId="1" xpath="/TFI-IZD-POD/IPK-GFI-IZD-POD-E_1000981/P1420897" xmlDataType="decimal"/>
    </xmlCellPr>
  </singleXmlCell>
  <singleXmlCell id="1842" r="V61" connectionId="0">
    <xmlCellPr id="1" uniqueName="P1082529">
      <xmlPr mapId="1" xpath="/TFI-IZD-POD/IPK-GFI-IZD-POD-E_1000981/P1082529" xmlDataType="decimal"/>
    </xmlCellPr>
  </singleXmlCell>
  <singleXmlCell id="1843" r="W61" connectionId="0">
    <xmlCellPr id="1" uniqueName="P1082530">
      <xmlPr mapId="1" xpath="/TFI-IZD-POD/IPK-GFI-IZD-POD-E_1000981/P1082530" xmlDataType="decimal"/>
    </xmlCellPr>
  </singleXmlCell>
  <singleXmlCell id="1844" r="X61" connectionId="0">
    <xmlCellPr id="1" uniqueName="P1082532">
      <xmlPr mapId="1" xpath="/TFI-IZD-POD/IPK-GFI-IZD-POD-E_1000981/P1082532" xmlDataType="decimal"/>
    </xmlCellPr>
  </singleXmlCell>
  <singleXmlCell id="1845" r="Y61" connectionId="0">
    <xmlCellPr id="1" uniqueName="P1082442">
      <xmlPr mapId="1" xpath="/TFI-IZD-POD/IPK-GFI-IZD-POD-E_1000981/P1082442" xmlDataType="decimal"/>
    </xmlCellPr>
  </singleXmlCell>
  <singleXmlCell id="1846" r="Z61" connectionId="0">
    <xmlCellPr id="1" uniqueName="P1082533">
      <xmlPr mapId="1" xpath="/TFI-IZD-POD/IPK-GFI-IZD-POD-E_1000981/P1082533" xmlDataType="decimal"/>
    </xmlCellPr>
  </singleXmlCell>
  <singleXmlCell id="1847" r="H62" connectionId="0">
    <xmlCellPr id="1" uniqueName="P1081516">
      <xmlPr mapId="1" xpath="/TFI-IZD-POD/IPK-GFI-IZD-POD-E_1000981/P1081516" xmlDataType="decimal"/>
    </xmlCellPr>
  </singleXmlCell>
  <singleXmlCell id="1848" r="I62" connectionId="0">
    <xmlCellPr id="1" uniqueName="P1081517">
      <xmlPr mapId="1" xpath="/TFI-IZD-POD/IPK-GFI-IZD-POD-E_1000981/P1081517" xmlDataType="decimal"/>
    </xmlCellPr>
  </singleXmlCell>
  <singleXmlCell id="1849" r="J62" connectionId="0">
    <xmlCellPr id="1" uniqueName="P1081518">
      <xmlPr mapId="1" xpath="/TFI-IZD-POD/IPK-GFI-IZD-POD-E_1000981/P1081518" xmlDataType="decimal"/>
    </xmlCellPr>
  </singleXmlCell>
  <singleXmlCell id="1850" r="K62" connectionId="0">
    <xmlCellPr id="1" uniqueName="P1081519">
      <xmlPr mapId="1" xpath="/TFI-IZD-POD/IPK-GFI-IZD-POD-E_1000981/P1081519" xmlDataType="decimal"/>
    </xmlCellPr>
  </singleXmlCell>
  <singleXmlCell id="1851" r="L62" connectionId="0">
    <xmlCellPr id="1" uniqueName="P1081520">
      <xmlPr mapId="1" xpath="/TFI-IZD-POD/IPK-GFI-IZD-POD-E_1000981/P1081520" xmlDataType="decimal"/>
    </xmlCellPr>
  </singleXmlCell>
  <singleXmlCell id="1852" r="M62" connectionId="0">
    <xmlCellPr id="1" uniqueName="P1081521">
      <xmlPr mapId="1" xpath="/TFI-IZD-POD/IPK-GFI-IZD-POD-E_1000981/P1081521" xmlDataType="decimal"/>
    </xmlCellPr>
  </singleXmlCell>
  <singleXmlCell id="1853" r="N62" connectionId="0">
    <xmlCellPr id="1" uniqueName="P1081522">
      <xmlPr mapId="1" xpath="/TFI-IZD-POD/IPK-GFI-IZD-POD-E_1000981/P1081522" xmlDataType="decimal"/>
    </xmlCellPr>
  </singleXmlCell>
  <singleXmlCell id="1854" r="O62" connectionId="0">
    <xmlCellPr id="1" uniqueName="P1081523">
      <xmlPr mapId="1" xpath="/TFI-IZD-POD/IPK-GFI-IZD-POD-E_1000981/P1081523" xmlDataType="decimal"/>
    </xmlCellPr>
  </singleXmlCell>
  <singleXmlCell id="1855" r="P62" connectionId="0">
    <xmlCellPr id="1" uniqueName="P1082550">
      <xmlPr mapId="1" xpath="/TFI-IZD-POD/IPK-GFI-IZD-POD-E_1000981/P1082550" xmlDataType="decimal"/>
    </xmlCellPr>
  </singleXmlCell>
  <singleXmlCell id="1856" r="Q62" connectionId="0">
    <xmlCellPr id="1" uniqueName="P1082552">
      <xmlPr mapId="1" xpath="/TFI-IZD-POD/IPK-GFI-IZD-POD-E_1000981/P1082552" xmlDataType="decimal"/>
    </xmlCellPr>
  </singleXmlCell>
  <singleXmlCell id="1857" r="R62" connectionId="0">
    <xmlCellPr id="1" uniqueName="P1082554">
      <xmlPr mapId="1" xpath="/TFI-IZD-POD/IPK-GFI-IZD-POD-E_1000981/P1082554" xmlDataType="decimal"/>
    </xmlCellPr>
  </singleXmlCell>
  <singleXmlCell id="1858" r="S62" connectionId="0">
    <xmlCellPr id="1" uniqueName="P1124878">
      <xmlPr mapId="1" xpath="/TFI-IZD-POD/IPK-GFI-IZD-POD-E_1000981/P1124878" xmlDataType="decimal"/>
    </xmlCellPr>
  </singleXmlCell>
  <singleXmlCell id="1859" r="T62" connectionId="0">
    <xmlCellPr id="1" uniqueName="P1124879">
      <xmlPr mapId="1" xpath="/TFI-IZD-POD/IPK-GFI-IZD-POD-E_1000981/P1124879" xmlDataType="decimal"/>
    </xmlCellPr>
  </singleXmlCell>
  <singleXmlCell id="1860" r="U62" connectionId="0">
    <xmlCellPr id="1" uniqueName="P1420898">
      <xmlPr mapId="1" xpath="/TFI-IZD-POD/IPK-GFI-IZD-POD-E_1000981/P1420898" xmlDataType="decimal"/>
    </xmlCellPr>
  </singleXmlCell>
  <singleXmlCell id="1861" r="V62" connectionId="0">
    <xmlCellPr id="1" uniqueName="P1082558">
      <xmlPr mapId="1" xpath="/TFI-IZD-POD/IPK-GFI-IZD-POD-E_1000981/P1082558" xmlDataType="decimal"/>
    </xmlCellPr>
  </singleXmlCell>
  <singleXmlCell id="1862" r="W62" connectionId="0">
    <xmlCellPr id="1" uniqueName="P1082562">
      <xmlPr mapId="1" xpath="/TFI-IZD-POD/IPK-GFI-IZD-POD-E_1000981/P1082562" xmlDataType="decimal"/>
    </xmlCellPr>
  </singleXmlCell>
  <singleXmlCell id="1863" r="X62" connectionId="0">
    <xmlCellPr id="1" uniqueName="P1082564">
      <xmlPr mapId="1" xpath="/TFI-IZD-POD/IPK-GFI-IZD-POD-E_1000981/P1082564" xmlDataType="decimal"/>
    </xmlCellPr>
  </singleXmlCell>
  <singleXmlCell id="1864" r="Y62" connectionId="0">
    <xmlCellPr id="1" uniqueName="P1082566">
      <xmlPr mapId="1" xpath="/TFI-IZD-POD/IPK-GFI-IZD-POD-E_1000981/P1082566" xmlDataType="decimal"/>
    </xmlCellPr>
  </singleXmlCell>
  <singleXmlCell id="1865" r="Z62" connectionId="0">
    <xmlCellPr id="1" uniqueName="P1082445">
      <xmlPr mapId="1" xpath="/TFI-IZD-POD/IPK-GFI-IZD-POD-E_1000981/P1082445" xmlDataType="decimal"/>
    </xmlCellPr>
  </singleXmlCell>
  <singleXmlCell id="1866" r="H63" connectionId="0">
    <xmlCellPr id="1" uniqueName="P1081524">
      <xmlPr mapId="1" xpath="/TFI-IZD-POD/IPK-GFI-IZD-POD-E_1000981/P1081524" xmlDataType="decimal"/>
    </xmlCellPr>
  </singleXmlCell>
  <singleXmlCell id="1867" r="I63" connectionId="0">
    <xmlCellPr id="1" uniqueName="P1081525">
      <xmlPr mapId="1" xpath="/TFI-IZD-POD/IPK-GFI-IZD-POD-E_1000981/P1081525" xmlDataType="decimal"/>
    </xmlCellPr>
  </singleXmlCell>
  <singleXmlCell id="1868" r="J63" connectionId="0">
    <xmlCellPr id="1" uniqueName="P1081526">
      <xmlPr mapId="1" xpath="/TFI-IZD-POD/IPK-GFI-IZD-POD-E_1000981/P1081526" xmlDataType="decimal"/>
    </xmlCellPr>
  </singleXmlCell>
  <singleXmlCell id="1869" r="K63" connectionId="0">
    <xmlCellPr id="1" uniqueName="P1081527">
      <xmlPr mapId="1" xpath="/TFI-IZD-POD/IPK-GFI-IZD-POD-E_1000981/P1081527" xmlDataType="decimal"/>
    </xmlCellPr>
  </singleXmlCell>
  <singleXmlCell id="1870" r="L63" connectionId="0">
    <xmlCellPr id="1" uniqueName="P1081528">
      <xmlPr mapId="1" xpath="/TFI-IZD-POD/IPK-GFI-IZD-POD-E_1000981/P1081528" xmlDataType="decimal"/>
    </xmlCellPr>
  </singleXmlCell>
  <singleXmlCell id="1871" r="M63" connectionId="0">
    <xmlCellPr id="1" uniqueName="P1081529">
      <xmlPr mapId="1" xpath="/TFI-IZD-POD/IPK-GFI-IZD-POD-E_1000981/P1081529" xmlDataType="decimal"/>
    </xmlCellPr>
  </singleXmlCell>
  <singleXmlCell id="1872" r="N63" connectionId="0">
    <xmlCellPr id="1" uniqueName="P1081530">
      <xmlPr mapId="1" xpath="/TFI-IZD-POD/IPK-GFI-IZD-POD-E_1000981/P1081530" xmlDataType="decimal"/>
    </xmlCellPr>
  </singleXmlCell>
  <singleXmlCell id="1873" r="O63" connectionId="0">
    <xmlCellPr id="1" uniqueName="P1081531">
      <xmlPr mapId="1" xpath="/TFI-IZD-POD/IPK-GFI-IZD-POD-E_1000981/P1081531" xmlDataType="decimal"/>
    </xmlCellPr>
  </singleXmlCell>
  <singleXmlCell id="1874" r="P63" connectionId="0">
    <xmlCellPr id="1" uniqueName="P1082568">
      <xmlPr mapId="1" xpath="/TFI-IZD-POD/IPK-GFI-IZD-POD-E_1000981/P1082568" xmlDataType="decimal"/>
    </xmlCellPr>
  </singleXmlCell>
  <singleXmlCell id="1875" r="Q63" connectionId="0">
    <xmlCellPr id="1" uniqueName="P1082570">
      <xmlPr mapId="1" xpath="/TFI-IZD-POD/IPK-GFI-IZD-POD-E_1000981/P1082570" xmlDataType="decimal"/>
    </xmlCellPr>
  </singleXmlCell>
  <singleXmlCell id="1876" r="R63" connectionId="0">
    <xmlCellPr id="1" uniqueName="P1082573">
      <xmlPr mapId="1" xpath="/TFI-IZD-POD/IPK-GFI-IZD-POD-E_1000981/P1082573" xmlDataType="decimal"/>
    </xmlCellPr>
  </singleXmlCell>
  <singleXmlCell id="1877" r="S63" connectionId="0">
    <xmlCellPr id="1" uniqueName="P1124880">
      <xmlPr mapId="1" xpath="/TFI-IZD-POD/IPK-GFI-IZD-POD-E_1000981/P1124880" xmlDataType="decimal"/>
    </xmlCellPr>
  </singleXmlCell>
  <singleXmlCell id="1878" r="T63" connectionId="0">
    <xmlCellPr id="1" uniqueName="P1124881">
      <xmlPr mapId="1" xpath="/TFI-IZD-POD/IPK-GFI-IZD-POD-E_1000981/P1124881" xmlDataType="decimal"/>
    </xmlCellPr>
  </singleXmlCell>
  <singleXmlCell id="1879" r="U63" connectionId="0">
    <xmlCellPr id="1" uniqueName="P1420899">
      <xmlPr mapId="1" xpath="/TFI-IZD-POD/IPK-GFI-IZD-POD-E_1000981/P1420899" xmlDataType="decimal"/>
    </xmlCellPr>
  </singleXmlCell>
  <singleXmlCell id="1880" r="V63" connectionId="0">
    <xmlCellPr id="1" uniqueName="P1082576">
      <xmlPr mapId="1" xpath="/TFI-IZD-POD/IPK-GFI-IZD-POD-E_1000981/P1082576" xmlDataType="decimal"/>
    </xmlCellPr>
  </singleXmlCell>
  <singleXmlCell id="1881" r="W63" connectionId="0">
    <xmlCellPr id="1" uniqueName="P1082578">
      <xmlPr mapId="1" xpath="/TFI-IZD-POD/IPK-GFI-IZD-POD-E_1000981/P1082578" xmlDataType="decimal"/>
    </xmlCellPr>
  </singleXmlCell>
  <singleXmlCell id="1882" r="X63" connectionId="0">
    <xmlCellPr id="1" uniqueName="P1082580">
      <xmlPr mapId="1" xpath="/TFI-IZD-POD/IPK-GFI-IZD-POD-E_1000981/P1082580" xmlDataType="decimal"/>
    </xmlCellPr>
  </singleXmlCell>
  <singleXmlCell id="1883" r="Y63" connectionId="0">
    <xmlCellPr id="1" uniqueName="P1082582">
      <xmlPr mapId="1" xpath="/TFI-IZD-POD/IPK-GFI-IZD-POD-E_1000981/P1082582" xmlDataType="decimal"/>
    </xmlCellPr>
  </singleXmlCell>
  <singleXmlCell id="1884" r="Z63" connectionId="0">
    <xmlCellPr id="1" uniqueName="P1082584">
      <xmlPr mapId="1" xpath="/TFI-IZD-POD/IPK-GFI-IZD-POD-E_1000981/P1082584" xmlDataType="decimal"/>
    </xmlCellPr>
  </singleXmlCell>
</singleXmlCell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T72"/>
  <sheetViews>
    <sheetView tabSelected="1" view="pageBreakPreview" zoomScaleSheetLayoutView="100" workbookViewId="0">
      <selection activeCell="C54" sqref="C54:E54"/>
    </sheetView>
  </sheetViews>
  <sheetFormatPr defaultColWidth="9.140625" defaultRowHeight="15"/>
  <cols>
    <col min="1" max="2" width="9.140625" style="38"/>
    <col min="3" max="3" width="13.7109375" style="38" bestFit="1" customWidth="1"/>
    <col min="4" max="8" width="9.140625" style="38"/>
    <col min="9" max="9" width="15.28515625" style="38" customWidth="1"/>
    <col min="10" max="10" width="9.140625" style="38"/>
    <col min="11" max="13" width="9.140625" style="36"/>
    <col min="14" max="14" width="9.140625" style="37"/>
    <col min="15" max="20" width="9.140625" style="36"/>
    <col min="21" max="16384" width="9.140625" style="38"/>
  </cols>
  <sheetData>
    <row r="1" spans="1:20" ht="15.75">
      <c r="A1" s="177" t="s">
        <v>307</v>
      </c>
      <c r="B1" s="178"/>
      <c r="C1" s="178"/>
      <c r="D1" s="57"/>
      <c r="E1" s="57"/>
      <c r="F1" s="57"/>
      <c r="G1" s="57"/>
      <c r="H1" s="57"/>
      <c r="I1" s="57"/>
      <c r="J1" s="58"/>
    </row>
    <row r="2" spans="1:20" ht="14.45" customHeight="1">
      <c r="A2" s="179" t="s">
        <v>323</v>
      </c>
      <c r="B2" s="180"/>
      <c r="C2" s="180"/>
      <c r="D2" s="180"/>
      <c r="E2" s="180"/>
      <c r="F2" s="180"/>
      <c r="G2" s="180"/>
      <c r="H2" s="180"/>
      <c r="I2" s="180"/>
      <c r="J2" s="181"/>
      <c r="N2" s="37">
        <v>1</v>
      </c>
    </row>
    <row r="3" spans="1:20">
      <c r="A3" s="59"/>
      <c r="B3" s="60"/>
      <c r="C3" s="60"/>
      <c r="D3" s="60"/>
      <c r="E3" s="60"/>
      <c r="F3" s="60"/>
      <c r="G3" s="60"/>
      <c r="H3" s="60"/>
      <c r="I3" s="60"/>
      <c r="J3" s="61"/>
      <c r="N3" s="37">
        <v>2</v>
      </c>
    </row>
    <row r="4" spans="1:20" ht="33.6" customHeight="1">
      <c r="A4" s="182" t="s">
        <v>308</v>
      </c>
      <c r="B4" s="183"/>
      <c r="C4" s="183"/>
      <c r="D4" s="183"/>
      <c r="E4" s="184">
        <v>46023</v>
      </c>
      <c r="F4" s="185"/>
      <c r="G4" s="62" t="s">
        <v>0</v>
      </c>
      <c r="H4" s="184">
        <v>46112</v>
      </c>
      <c r="I4" s="185"/>
      <c r="J4" s="63"/>
      <c r="N4" s="37">
        <v>3</v>
      </c>
    </row>
    <row r="5" spans="1:20" s="39" customFormat="1" ht="10.15" customHeight="1">
      <c r="A5" s="186"/>
      <c r="B5" s="187"/>
      <c r="C5" s="187"/>
      <c r="D5" s="187"/>
      <c r="E5" s="187"/>
      <c r="F5" s="187"/>
      <c r="G5" s="187"/>
      <c r="H5" s="187"/>
      <c r="I5" s="187"/>
      <c r="J5" s="188"/>
      <c r="N5" s="40">
        <v>4</v>
      </c>
    </row>
    <row r="6" spans="1:20" ht="20.45" customHeight="1">
      <c r="A6" s="64"/>
      <c r="B6" s="65" t="s">
        <v>328</v>
      </c>
      <c r="C6" s="66"/>
      <c r="D6" s="66"/>
      <c r="E6" s="20">
        <v>2026</v>
      </c>
      <c r="F6" s="67"/>
      <c r="G6" s="62"/>
      <c r="H6" s="67"/>
      <c r="I6" s="68"/>
      <c r="J6" s="69"/>
    </row>
    <row r="7" spans="1:20" s="43" customFormat="1" ht="10.9" customHeight="1">
      <c r="A7" s="64"/>
      <c r="B7" s="66"/>
      <c r="C7" s="66"/>
      <c r="D7" s="66"/>
      <c r="E7" s="70"/>
      <c r="F7" s="70"/>
      <c r="G7" s="62"/>
      <c r="H7" s="67"/>
      <c r="I7" s="68"/>
      <c r="J7" s="69"/>
      <c r="K7" s="41"/>
      <c r="L7" s="41"/>
      <c r="M7" s="41"/>
      <c r="N7" s="42"/>
      <c r="O7" s="41"/>
      <c r="P7" s="41"/>
      <c r="Q7" s="41"/>
      <c r="R7" s="41"/>
      <c r="S7" s="41"/>
      <c r="T7" s="41"/>
    </row>
    <row r="8" spans="1:20" ht="20.45" customHeight="1">
      <c r="A8" s="64"/>
      <c r="B8" s="65" t="s">
        <v>329</v>
      </c>
      <c r="C8" s="66"/>
      <c r="D8" s="66"/>
      <c r="E8" s="20">
        <v>1</v>
      </c>
      <c r="F8" s="67"/>
      <c r="G8" s="62"/>
      <c r="H8" s="67"/>
      <c r="I8" s="68"/>
      <c r="J8" s="69"/>
    </row>
    <row r="9" spans="1:20" s="43" customFormat="1" ht="10.9" customHeight="1">
      <c r="A9" s="64"/>
      <c r="B9" s="66"/>
      <c r="C9" s="66"/>
      <c r="D9" s="66"/>
      <c r="E9" s="70"/>
      <c r="F9" s="70"/>
      <c r="G9" s="62"/>
      <c r="H9" s="70"/>
      <c r="I9" s="71"/>
      <c r="J9" s="69"/>
      <c r="K9" s="41"/>
      <c r="L9" s="41"/>
      <c r="M9" s="41"/>
      <c r="N9" s="42"/>
      <c r="O9" s="41"/>
      <c r="P9" s="41"/>
      <c r="Q9" s="41"/>
      <c r="R9" s="41"/>
      <c r="S9" s="41"/>
      <c r="T9" s="41"/>
    </row>
    <row r="10" spans="1:20" ht="37.9" customHeight="1">
      <c r="A10" s="173" t="s">
        <v>330</v>
      </c>
      <c r="B10" s="174"/>
      <c r="C10" s="174"/>
      <c r="D10" s="174"/>
      <c r="E10" s="174"/>
      <c r="F10" s="174"/>
      <c r="G10" s="174"/>
      <c r="H10" s="174"/>
      <c r="I10" s="174"/>
      <c r="J10" s="72"/>
    </row>
    <row r="11" spans="1:20" ht="24.6" customHeight="1">
      <c r="A11" s="161" t="s">
        <v>309</v>
      </c>
      <c r="B11" s="175"/>
      <c r="C11" s="167" t="s">
        <v>452</v>
      </c>
      <c r="D11" s="168"/>
      <c r="E11" s="73"/>
      <c r="F11" s="132" t="s">
        <v>331</v>
      </c>
      <c r="G11" s="171"/>
      <c r="H11" s="148" t="s">
        <v>454</v>
      </c>
      <c r="I11" s="149"/>
      <c r="J11" s="74"/>
    </row>
    <row r="12" spans="1:20" ht="14.45" customHeight="1">
      <c r="A12" s="75"/>
      <c r="B12" s="76"/>
      <c r="C12" s="76"/>
      <c r="D12" s="76"/>
      <c r="E12" s="176"/>
      <c r="F12" s="176"/>
      <c r="G12" s="176"/>
      <c r="H12" s="176"/>
      <c r="I12" s="77"/>
      <c r="J12" s="74"/>
    </row>
    <row r="13" spans="1:20" ht="21" customHeight="1">
      <c r="A13" s="131" t="s">
        <v>324</v>
      </c>
      <c r="B13" s="171"/>
      <c r="C13" s="167" t="s">
        <v>451</v>
      </c>
      <c r="D13" s="168"/>
      <c r="E13" s="189"/>
      <c r="F13" s="176"/>
      <c r="G13" s="176"/>
      <c r="H13" s="176"/>
      <c r="I13" s="77"/>
      <c r="J13" s="74"/>
    </row>
    <row r="14" spans="1:20" ht="10.9" customHeight="1">
      <c r="A14" s="73"/>
      <c r="B14" s="77"/>
      <c r="C14" s="52"/>
      <c r="D14" s="52"/>
      <c r="E14" s="138"/>
      <c r="F14" s="138"/>
      <c r="G14" s="138"/>
      <c r="H14" s="138"/>
      <c r="I14" s="76"/>
      <c r="J14" s="78"/>
    </row>
    <row r="15" spans="1:20" ht="22.9" customHeight="1">
      <c r="A15" s="131" t="s">
        <v>310</v>
      </c>
      <c r="B15" s="171"/>
      <c r="C15" s="167" t="s">
        <v>456</v>
      </c>
      <c r="D15" s="168"/>
      <c r="E15" s="172"/>
      <c r="F15" s="163"/>
      <c r="G15" s="79" t="s">
        <v>332</v>
      </c>
      <c r="H15" s="148" t="s">
        <v>455</v>
      </c>
      <c r="I15" s="149"/>
      <c r="J15" s="80"/>
    </row>
    <row r="16" spans="1:20" ht="10.9" customHeight="1">
      <c r="A16" s="73"/>
      <c r="B16" s="77"/>
      <c r="C16" s="76"/>
      <c r="D16" s="76"/>
      <c r="E16" s="138"/>
      <c r="F16" s="138"/>
      <c r="G16" s="158"/>
      <c r="H16" s="158"/>
      <c r="I16" s="76"/>
      <c r="J16" s="78"/>
    </row>
    <row r="17" spans="1:10" ht="22.9" customHeight="1">
      <c r="A17" s="81"/>
      <c r="B17" s="79" t="s">
        <v>333</v>
      </c>
      <c r="C17" s="167" t="s">
        <v>453</v>
      </c>
      <c r="D17" s="168"/>
      <c r="E17" s="82"/>
      <c r="F17" s="82"/>
      <c r="G17" s="82"/>
      <c r="H17" s="82"/>
      <c r="I17" s="82"/>
      <c r="J17" s="80"/>
    </row>
    <row r="18" spans="1:10">
      <c r="A18" s="169"/>
      <c r="B18" s="170"/>
      <c r="C18" s="138"/>
      <c r="D18" s="138"/>
      <c r="E18" s="138"/>
      <c r="F18" s="138"/>
      <c r="G18" s="138"/>
      <c r="H18" s="138"/>
      <c r="I18" s="76"/>
      <c r="J18" s="78"/>
    </row>
    <row r="19" spans="1:10">
      <c r="A19" s="161" t="s">
        <v>311</v>
      </c>
      <c r="B19" s="162"/>
      <c r="C19" s="139" t="s">
        <v>457</v>
      </c>
      <c r="D19" s="140"/>
      <c r="E19" s="140"/>
      <c r="F19" s="140"/>
      <c r="G19" s="140"/>
      <c r="H19" s="140"/>
      <c r="I19" s="140"/>
      <c r="J19" s="141"/>
    </row>
    <row r="20" spans="1:10">
      <c r="A20" s="75"/>
      <c r="B20" s="76"/>
      <c r="C20" s="83"/>
      <c r="D20" s="76"/>
      <c r="E20" s="138"/>
      <c r="F20" s="138"/>
      <c r="G20" s="138"/>
      <c r="H20" s="138"/>
      <c r="I20" s="76"/>
      <c r="J20" s="78"/>
    </row>
    <row r="21" spans="1:10">
      <c r="A21" s="161" t="s">
        <v>312</v>
      </c>
      <c r="B21" s="162"/>
      <c r="C21" s="148">
        <v>10000</v>
      </c>
      <c r="D21" s="149"/>
      <c r="E21" s="138"/>
      <c r="F21" s="138"/>
      <c r="G21" s="139" t="s">
        <v>458</v>
      </c>
      <c r="H21" s="140"/>
      <c r="I21" s="140"/>
      <c r="J21" s="141"/>
    </row>
    <row r="22" spans="1:10">
      <c r="A22" s="75"/>
      <c r="B22" s="76"/>
      <c r="C22" s="76"/>
      <c r="D22" s="76"/>
      <c r="E22" s="138"/>
      <c r="F22" s="138"/>
      <c r="G22" s="138"/>
      <c r="H22" s="138"/>
      <c r="I22" s="76"/>
      <c r="J22" s="78"/>
    </row>
    <row r="23" spans="1:10">
      <c r="A23" s="161" t="s">
        <v>313</v>
      </c>
      <c r="B23" s="162"/>
      <c r="C23" s="139" t="s">
        <v>459</v>
      </c>
      <c r="D23" s="140"/>
      <c r="E23" s="140"/>
      <c r="F23" s="140"/>
      <c r="G23" s="140"/>
      <c r="H23" s="140"/>
      <c r="I23" s="140"/>
      <c r="J23" s="141"/>
    </row>
    <row r="24" spans="1:10">
      <c r="A24" s="75"/>
      <c r="B24" s="76"/>
      <c r="C24" s="52"/>
      <c r="D24" s="76"/>
      <c r="E24" s="138"/>
      <c r="F24" s="138"/>
      <c r="G24" s="138"/>
      <c r="H24" s="138"/>
      <c r="I24" s="76"/>
      <c r="J24" s="78"/>
    </row>
    <row r="25" spans="1:10">
      <c r="A25" s="161" t="s">
        <v>314</v>
      </c>
      <c r="B25" s="162"/>
      <c r="C25" s="164" t="s">
        <v>460</v>
      </c>
      <c r="D25" s="165"/>
      <c r="E25" s="165"/>
      <c r="F25" s="165"/>
      <c r="G25" s="165"/>
      <c r="H25" s="165"/>
      <c r="I25" s="165"/>
      <c r="J25" s="166"/>
    </row>
    <row r="26" spans="1:10">
      <c r="A26" s="75"/>
      <c r="B26" s="76"/>
      <c r="C26" s="83"/>
      <c r="D26" s="76"/>
      <c r="E26" s="138"/>
      <c r="F26" s="138"/>
      <c r="G26" s="138"/>
      <c r="H26" s="138"/>
      <c r="I26" s="76"/>
      <c r="J26" s="78"/>
    </row>
    <row r="27" spans="1:10">
      <c r="A27" s="161" t="s">
        <v>315</v>
      </c>
      <c r="B27" s="162"/>
      <c r="C27" s="164" t="s">
        <v>461</v>
      </c>
      <c r="D27" s="165"/>
      <c r="E27" s="165"/>
      <c r="F27" s="165"/>
      <c r="G27" s="165"/>
      <c r="H27" s="165"/>
      <c r="I27" s="165"/>
      <c r="J27" s="166"/>
    </row>
    <row r="28" spans="1:10" ht="13.9" customHeight="1">
      <c r="A28" s="75"/>
      <c r="B28" s="76"/>
      <c r="C28" s="83"/>
      <c r="D28" s="76"/>
      <c r="E28" s="138"/>
      <c r="F28" s="138"/>
      <c r="G28" s="138"/>
      <c r="H28" s="138"/>
      <c r="I28" s="76"/>
      <c r="J28" s="78"/>
    </row>
    <row r="29" spans="1:10" ht="22.9" customHeight="1">
      <c r="A29" s="131" t="s">
        <v>325</v>
      </c>
      <c r="B29" s="162"/>
      <c r="C29" s="21">
        <v>220</v>
      </c>
      <c r="D29" s="84"/>
      <c r="E29" s="142"/>
      <c r="F29" s="142"/>
      <c r="G29" s="142"/>
      <c r="H29" s="142"/>
      <c r="I29" s="85"/>
      <c r="J29" s="86"/>
    </row>
    <row r="30" spans="1:10">
      <c r="A30" s="75"/>
      <c r="B30" s="76"/>
      <c r="C30" s="76"/>
      <c r="D30" s="76"/>
      <c r="E30" s="138"/>
      <c r="F30" s="138"/>
      <c r="G30" s="138"/>
      <c r="H30" s="138"/>
      <c r="I30" s="85"/>
      <c r="J30" s="86"/>
    </row>
    <row r="31" spans="1:10">
      <c r="A31" s="161" t="s">
        <v>316</v>
      </c>
      <c r="B31" s="162"/>
      <c r="C31" s="22" t="s">
        <v>335</v>
      </c>
      <c r="D31" s="160" t="s">
        <v>334</v>
      </c>
      <c r="E31" s="146"/>
      <c r="F31" s="146"/>
      <c r="G31" s="146"/>
      <c r="H31" s="87"/>
      <c r="I31" s="88" t="s">
        <v>335</v>
      </c>
      <c r="J31" s="89" t="s">
        <v>336</v>
      </c>
    </row>
    <row r="32" spans="1:10">
      <c r="A32" s="161"/>
      <c r="B32" s="162"/>
      <c r="C32" s="90"/>
      <c r="D32" s="62"/>
      <c r="E32" s="163"/>
      <c r="F32" s="163"/>
      <c r="G32" s="163"/>
      <c r="H32" s="163"/>
      <c r="I32" s="85"/>
      <c r="J32" s="86"/>
    </row>
    <row r="33" spans="1:10">
      <c r="A33" s="161" t="s">
        <v>326</v>
      </c>
      <c r="B33" s="162"/>
      <c r="C33" s="21" t="s">
        <v>338</v>
      </c>
      <c r="D33" s="160" t="s">
        <v>337</v>
      </c>
      <c r="E33" s="146"/>
      <c r="F33" s="146"/>
      <c r="G33" s="146"/>
      <c r="H33" s="82"/>
      <c r="I33" s="88" t="s">
        <v>338</v>
      </c>
      <c r="J33" s="89" t="s">
        <v>339</v>
      </c>
    </row>
    <row r="34" spans="1:10">
      <c r="A34" s="75"/>
      <c r="B34" s="76"/>
      <c r="C34" s="76"/>
      <c r="D34" s="76"/>
      <c r="E34" s="138"/>
      <c r="F34" s="138"/>
      <c r="G34" s="138"/>
      <c r="H34" s="138"/>
      <c r="I34" s="76"/>
      <c r="J34" s="78"/>
    </row>
    <row r="35" spans="1:10">
      <c r="A35" s="160" t="s">
        <v>327</v>
      </c>
      <c r="B35" s="146"/>
      <c r="C35" s="146"/>
      <c r="D35" s="146"/>
      <c r="E35" s="146" t="s">
        <v>317</v>
      </c>
      <c r="F35" s="146"/>
      <c r="G35" s="146"/>
      <c r="H35" s="146"/>
      <c r="I35" s="146"/>
      <c r="J35" s="91" t="s">
        <v>318</v>
      </c>
    </row>
    <row r="36" spans="1:10">
      <c r="A36" s="75"/>
      <c r="B36" s="76"/>
      <c r="C36" s="76"/>
      <c r="D36" s="76"/>
      <c r="E36" s="138"/>
      <c r="F36" s="138"/>
      <c r="G36" s="138"/>
      <c r="H36" s="138"/>
      <c r="I36" s="76"/>
      <c r="J36" s="86"/>
    </row>
    <row r="37" spans="1:10">
      <c r="A37" s="154"/>
      <c r="B37" s="155"/>
      <c r="C37" s="155"/>
      <c r="D37" s="155"/>
      <c r="E37" s="154"/>
      <c r="F37" s="155"/>
      <c r="G37" s="155"/>
      <c r="H37" s="155"/>
      <c r="I37" s="156"/>
      <c r="J37" s="53"/>
    </row>
    <row r="38" spans="1:10">
      <c r="A38" s="44"/>
      <c r="B38" s="52"/>
      <c r="C38" s="55"/>
      <c r="D38" s="159"/>
      <c r="E38" s="159"/>
      <c r="F38" s="159"/>
      <c r="G38" s="159"/>
      <c r="H38" s="159"/>
      <c r="I38" s="159"/>
      <c r="J38" s="45"/>
    </row>
    <row r="39" spans="1:10">
      <c r="A39" s="154"/>
      <c r="B39" s="155"/>
      <c r="C39" s="155"/>
      <c r="D39" s="156"/>
      <c r="E39" s="154"/>
      <c r="F39" s="155"/>
      <c r="G39" s="155"/>
      <c r="H39" s="155"/>
      <c r="I39" s="156"/>
      <c r="J39" s="21"/>
    </row>
    <row r="40" spans="1:10">
      <c r="A40" s="44"/>
      <c r="B40" s="52"/>
      <c r="C40" s="55"/>
      <c r="D40" s="54"/>
      <c r="E40" s="159"/>
      <c r="F40" s="159"/>
      <c r="G40" s="159"/>
      <c r="H40" s="159"/>
      <c r="I40" s="51"/>
      <c r="J40" s="45"/>
    </row>
    <row r="41" spans="1:10">
      <c r="A41" s="154"/>
      <c r="B41" s="155"/>
      <c r="C41" s="155"/>
      <c r="D41" s="156"/>
      <c r="E41" s="154"/>
      <c r="F41" s="155"/>
      <c r="G41" s="155"/>
      <c r="H41" s="155"/>
      <c r="I41" s="156"/>
      <c r="J41" s="21"/>
    </row>
    <row r="42" spans="1:10">
      <c r="A42" s="44"/>
      <c r="B42" s="52"/>
      <c r="C42" s="55"/>
      <c r="D42" s="54"/>
      <c r="E42" s="159"/>
      <c r="F42" s="159"/>
      <c r="G42" s="159"/>
      <c r="H42" s="159"/>
      <c r="I42" s="51"/>
      <c r="J42" s="45"/>
    </row>
    <row r="43" spans="1:10">
      <c r="A43" s="154"/>
      <c r="B43" s="155"/>
      <c r="C43" s="155"/>
      <c r="D43" s="156"/>
      <c r="E43" s="154"/>
      <c r="F43" s="155"/>
      <c r="G43" s="155"/>
      <c r="H43" s="155"/>
      <c r="I43" s="156"/>
      <c r="J43" s="21"/>
    </row>
    <row r="44" spans="1:10">
      <c r="A44" s="46"/>
      <c r="B44" s="55"/>
      <c r="C44" s="157"/>
      <c r="D44" s="157"/>
      <c r="E44" s="158"/>
      <c r="F44" s="158"/>
      <c r="G44" s="157"/>
      <c r="H44" s="157"/>
      <c r="I44" s="157"/>
      <c r="J44" s="45"/>
    </row>
    <row r="45" spans="1:10">
      <c r="A45" s="154"/>
      <c r="B45" s="155"/>
      <c r="C45" s="155"/>
      <c r="D45" s="156"/>
      <c r="E45" s="154"/>
      <c r="F45" s="155"/>
      <c r="G45" s="155"/>
      <c r="H45" s="155"/>
      <c r="I45" s="156"/>
      <c r="J45" s="21"/>
    </row>
    <row r="46" spans="1:10">
      <c r="A46" s="46"/>
      <c r="B46" s="55"/>
      <c r="C46" s="55"/>
      <c r="D46" s="52"/>
      <c r="E46" s="158"/>
      <c r="F46" s="158"/>
      <c r="G46" s="157"/>
      <c r="H46" s="157"/>
      <c r="I46" s="52"/>
      <c r="J46" s="45"/>
    </row>
    <row r="47" spans="1:10">
      <c r="A47" s="154"/>
      <c r="B47" s="155"/>
      <c r="C47" s="155"/>
      <c r="D47" s="156"/>
      <c r="E47" s="154"/>
      <c r="F47" s="155"/>
      <c r="G47" s="155"/>
      <c r="H47" s="155"/>
      <c r="I47" s="156"/>
      <c r="J47" s="21"/>
    </row>
    <row r="48" spans="1:10">
      <c r="A48" s="92"/>
      <c r="B48" s="83"/>
      <c r="C48" s="83"/>
      <c r="D48" s="76"/>
      <c r="E48" s="138"/>
      <c r="F48" s="138"/>
      <c r="G48" s="152"/>
      <c r="H48" s="152"/>
      <c r="I48" s="76"/>
      <c r="J48" s="93" t="s">
        <v>340</v>
      </c>
    </row>
    <row r="49" spans="1:10">
      <c r="A49" s="92"/>
      <c r="B49" s="83"/>
      <c r="C49" s="83"/>
      <c r="D49" s="76"/>
      <c r="E49" s="138"/>
      <c r="F49" s="138"/>
      <c r="G49" s="152"/>
      <c r="H49" s="152"/>
      <c r="I49" s="76"/>
      <c r="J49" s="93" t="s">
        <v>341</v>
      </c>
    </row>
    <row r="50" spans="1:10" ht="14.45" customHeight="1">
      <c r="A50" s="131" t="s">
        <v>319</v>
      </c>
      <c r="B50" s="132"/>
      <c r="C50" s="148"/>
      <c r="D50" s="149"/>
      <c r="E50" s="150" t="s">
        <v>342</v>
      </c>
      <c r="F50" s="151"/>
      <c r="G50" s="139"/>
      <c r="H50" s="140"/>
      <c r="I50" s="140"/>
      <c r="J50" s="141"/>
    </row>
    <row r="51" spans="1:10">
      <c r="A51" s="92"/>
      <c r="B51" s="83"/>
      <c r="C51" s="152"/>
      <c r="D51" s="152"/>
      <c r="E51" s="138"/>
      <c r="F51" s="138"/>
      <c r="G51" s="153" t="s">
        <v>343</v>
      </c>
      <c r="H51" s="153"/>
      <c r="I51" s="153"/>
      <c r="J51" s="69"/>
    </row>
    <row r="52" spans="1:10" ht="13.9" customHeight="1">
      <c r="A52" s="131" t="s">
        <v>320</v>
      </c>
      <c r="B52" s="132"/>
      <c r="C52" s="139" t="s">
        <v>466</v>
      </c>
      <c r="D52" s="140"/>
      <c r="E52" s="140"/>
      <c r="F52" s="140"/>
      <c r="G52" s="140"/>
      <c r="H52" s="140"/>
      <c r="I52" s="140"/>
      <c r="J52" s="141"/>
    </row>
    <row r="53" spans="1:10">
      <c r="A53" s="75"/>
      <c r="B53" s="76"/>
      <c r="C53" s="142" t="s">
        <v>321</v>
      </c>
      <c r="D53" s="142"/>
      <c r="E53" s="142"/>
      <c r="F53" s="142"/>
      <c r="G53" s="142"/>
      <c r="H53" s="142"/>
      <c r="I53" s="142"/>
      <c r="J53" s="78"/>
    </row>
    <row r="54" spans="1:10">
      <c r="A54" s="131" t="s">
        <v>322</v>
      </c>
      <c r="B54" s="132"/>
      <c r="C54" s="143" t="s">
        <v>467</v>
      </c>
      <c r="D54" s="144"/>
      <c r="E54" s="145"/>
      <c r="F54" s="138"/>
      <c r="G54" s="138"/>
      <c r="H54" s="146"/>
      <c r="I54" s="146"/>
      <c r="J54" s="147"/>
    </row>
    <row r="55" spans="1:10">
      <c r="A55" s="75"/>
      <c r="B55" s="76"/>
      <c r="C55" s="83"/>
      <c r="D55" s="76"/>
      <c r="E55" s="138"/>
      <c r="F55" s="138"/>
      <c r="G55" s="138"/>
      <c r="H55" s="138"/>
      <c r="I55" s="76"/>
      <c r="J55" s="78"/>
    </row>
    <row r="56" spans="1:10" ht="14.45" customHeight="1">
      <c r="A56" s="131" t="s">
        <v>314</v>
      </c>
      <c r="B56" s="132"/>
      <c r="C56" s="133" t="s">
        <v>460</v>
      </c>
      <c r="D56" s="134"/>
      <c r="E56" s="134"/>
      <c r="F56" s="134"/>
      <c r="G56" s="134"/>
      <c r="H56" s="134"/>
      <c r="I56" s="134"/>
      <c r="J56" s="135"/>
    </row>
    <row r="57" spans="1:10">
      <c r="A57" s="75"/>
      <c r="B57" s="76"/>
      <c r="C57" s="76"/>
      <c r="D57" s="76"/>
      <c r="E57" s="138"/>
      <c r="F57" s="138"/>
      <c r="G57" s="138"/>
      <c r="H57" s="138"/>
      <c r="I57" s="76"/>
      <c r="J57" s="78"/>
    </row>
    <row r="58" spans="1:10">
      <c r="A58" s="131" t="s">
        <v>344</v>
      </c>
      <c r="B58" s="132"/>
      <c r="C58" s="133"/>
      <c r="D58" s="134"/>
      <c r="E58" s="134"/>
      <c r="F58" s="134"/>
      <c r="G58" s="134"/>
      <c r="H58" s="134"/>
      <c r="I58" s="134"/>
      <c r="J58" s="135"/>
    </row>
    <row r="59" spans="1:10" ht="14.45" customHeight="1">
      <c r="A59" s="75"/>
      <c r="B59" s="76"/>
      <c r="C59" s="136" t="s">
        <v>345</v>
      </c>
      <c r="D59" s="136"/>
      <c r="E59" s="136"/>
      <c r="F59" s="136"/>
      <c r="G59" s="76"/>
      <c r="H59" s="76"/>
      <c r="I59" s="76"/>
      <c r="J59" s="78"/>
    </row>
    <row r="60" spans="1:10">
      <c r="A60" s="131" t="s">
        <v>346</v>
      </c>
      <c r="B60" s="132"/>
      <c r="C60" s="133"/>
      <c r="D60" s="134"/>
      <c r="E60" s="134"/>
      <c r="F60" s="134"/>
      <c r="G60" s="134"/>
      <c r="H60" s="134"/>
      <c r="I60" s="134"/>
      <c r="J60" s="135"/>
    </row>
    <row r="61" spans="1:10" ht="14.45" customHeight="1">
      <c r="A61" s="94"/>
      <c r="B61" s="95"/>
      <c r="C61" s="137" t="s">
        <v>347</v>
      </c>
      <c r="D61" s="137"/>
      <c r="E61" s="137"/>
      <c r="F61" s="137"/>
      <c r="G61" s="137"/>
      <c r="H61" s="95"/>
      <c r="I61" s="95"/>
      <c r="J61" s="96"/>
    </row>
    <row r="68" ht="27" customHeight="1"/>
    <row r="72" ht="38.450000000000003" customHeight="1"/>
  </sheetData>
  <sheetProtection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sheetPr codeName="Sheet2"/>
  <dimension ref="A1:I135"/>
  <sheetViews>
    <sheetView view="pageBreakPreview" topLeftCell="A94" zoomScaleSheetLayoutView="100" workbookViewId="0">
      <selection activeCell="H10" sqref="H10"/>
    </sheetView>
  </sheetViews>
  <sheetFormatPr defaultColWidth="8.85546875" defaultRowHeight="12.75"/>
  <cols>
    <col min="1" max="7" width="8.85546875" style="47"/>
    <col min="8" max="9" width="16.42578125" style="48" customWidth="1"/>
    <col min="10" max="10" width="10.28515625" style="47" bestFit="1" customWidth="1"/>
    <col min="11" max="16384" width="8.85546875" style="47"/>
  </cols>
  <sheetData>
    <row r="1" spans="1:9">
      <c r="A1" s="198" t="s">
        <v>1</v>
      </c>
      <c r="B1" s="199"/>
      <c r="C1" s="199"/>
      <c r="D1" s="199"/>
      <c r="E1" s="199"/>
      <c r="F1" s="199"/>
      <c r="G1" s="199"/>
      <c r="H1" s="199"/>
      <c r="I1" s="199"/>
    </row>
    <row r="2" spans="1:9">
      <c r="A2" s="200" t="s">
        <v>462</v>
      </c>
      <c r="B2" s="201"/>
      <c r="C2" s="201"/>
      <c r="D2" s="201"/>
      <c r="E2" s="201"/>
      <c r="F2" s="201"/>
      <c r="G2" s="201"/>
      <c r="H2" s="201"/>
      <c r="I2" s="201"/>
    </row>
    <row r="3" spans="1:9">
      <c r="A3" s="202" t="s">
        <v>439</v>
      </c>
      <c r="B3" s="203"/>
      <c r="C3" s="203"/>
      <c r="D3" s="203"/>
      <c r="E3" s="203"/>
      <c r="F3" s="203"/>
      <c r="G3" s="203"/>
      <c r="H3" s="203"/>
      <c r="I3" s="203"/>
    </row>
    <row r="4" spans="1:9">
      <c r="A4" s="204" t="s">
        <v>457</v>
      </c>
      <c r="B4" s="205"/>
      <c r="C4" s="205"/>
      <c r="D4" s="205"/>
      <c r="E4" s="205"/>
      <c r="F4" s="205"/>
      <c r="G4" s="205"/>
      <c r="H4" s="205"/>
      <c r="I4" s="206"/>
    </row>
    <row r="5" spans="1:9" ht="45">
      <c r="A5" s="209" t="s">
        <v>2</v>
      </c>
      <c r="B5" s="210"/>
      <c r="C5" s="210"/>
      <c r="D5" s="210"/>
      <c r="E5" s="210"/>
      <c r="F5" s="210"/>
      <c r="G5" s="50" t="s">
        <v>101</v>
      </c>
      <c r="H5" s="6" t="s">
        <v>296</v>
      </c>
      <c r="I5" s="6" t="s">
        <v>297</v>
      </c>
    </row>
    <row r="6" spans="1:9">
      <c r="A6" s="207">
        <v>1</v>
      </c>
      <c r="B6" s="208"/>
      <c r="C6" s="208"/>
      <c r="D6" s="208"/>
      <c r="E6" s="208"/>
      <c r="F6" s="208"/>
      <c r="G6" s="49">
        <v>2</v>
      </c>
      <c r="H6" s="6">
        <v>3</v>
      </c>
      <c r="I6" s="6">
        <v>4</v>
      </c>
    </row>
    <row r="7" spans="1:9">
      <c r="A7" s="211"/>
      <c r="B7" s="211"/>
      <c r="C7" s="211"/>
      <c r="D7" s="211"/>
      <c r="E7" s="211"/>
      <c r="F7" s="211"/>
      <c r="G7" s="211"/>
      <c r="H7" s="211"/>
      <c r="I7" s="211"/>
    </row>
    <row r="8" spans="1:9" ht="12.75" customHeight="1">
      <c r="A8" s="191" t="s">
        <v>4</v>
      </c>
      <c r="B8" s="191"/>
      <c r="C8" s="191"/>
      <c r="D8" s="191"/>
      <c r="E8" s="191"/>
      <c r="F8" s="191"/>
      <c r="G8" s="7">
        <v>1</v>
      </c>
      <c r="H8" s="97">
        <v>0</v>
      </c>
      <c r="I8" s="97">
        <v>0</v>
      </c>
    </row>
    <row r="9" spans="1:9" ht="12.75" customHeight="1">
      <c r="A9" s="192" t="s">
        <v>302</v>
      </c>
      <c r="B9" s="192"/>
      <c r="C9" s="192"/>
      <c r="D9" s="192"/>
      <c r="E9" s="192"/>
      <c r="F9" s="192"/>
      <c r="G9" s="8">
        <v>2</v>
      </c>
      <c r="H9" s="98">
        <f>H10+H17+H27+H38+H43</f>
        <v>8455187.2599999998</v>
      </c>
      <c r="I9" s="98">
        <f>I10+I17+I27+I38+I43</f>
        <v>8264571.2400000002</v>
      </c>
    </row>
    <row r="10" spans="1:9" ht="12.75" customHeight="1">
      <c r="A10" s="194" t="s">
        <v>5</v>
      </c>
      <c r="B10" s="194"/>
      <c r="C10" s="194"/>
      <c r="D10" s="194"/>
      <c r="E10" s="194"/>
      <c r="F10" s="194"/>
      <c r="G10" s="8">
        <v>3</v>
      </c>
      <c r="H10" s="98">
        <f>H11+H12+H13+H14+H15+H16</f>
        <v>572.04</v>
      </c>
      <c r="I10" s="98">
        <f>I11+I12+I13+I14+I15+I16</f>
        <v>433.64</v>
      </c>
    </row>
    <row r="11" spans="1:9" ht="12.75" customHeight="1">
      <c r="A11" s="190" t="s">
        <v>6</v>
      </c>
      <c r="B11" s="190"/>
      <c r="C11" s="190"/>
      <c r="D11" s="190"/>
      <c r="E11" s="190"/>
      <c r="F11" s="190"/>
      <c r="G11" s="7">
        <v>4</v>
      </c>
      <c r="H11" s="97">
        <v>0</v>
      </c>
      <c r="I11" s="97">
        <v>0</v>
      </c>
    </row>
    <row r="12" spans="1:9" ht="22.9" customHeight="1">
      <c r="A12" s="190" t="s">
        <v>7</v>
      </c>
      <c r="B12" s="190"/>
      <c r="C12" s="190"/>
      <c r="D12" s="190"/>
      <c r="E12" s="190"/>
      <c r="F12" s="190"/>
      <c r="G12" s="7">
        <v>5</v>
      </c>
      <c r="H12" s="97">
        <v>572.04</v>
      </c>
      <c r="I12" s="97">
        <v>433.64</v>
      </c>
    </row>
    <row r="13" spans="1:9" ht="12.75" customHeight="1">
      <c r="A13" s="190" t="s">
        <v>8</v>
      </c>
      <c r="B13" s="190"/>
      <c r="C13" s="190"/>
      <c r="D13" s="190"/>
      <c r="E13" s="190"/>
      <c r="F13" s="190"/>
      <c r="G13" s="7">
        <v>6</v>
      </c>
      <c r="H13" s="97">
        <v>0</v>
      </c>
      <c r="I13" s="97">
        <v>0</v>
      </c>
    </row>
    <row r="14" spans="1:9" ht="12.75" customHeight="1">
      <c r="A14" s="190" t="s">
        <v>9</v>
      </c>
      <c r="B14" s="190"/>
      <c r="C14" s="190"/>
      <c r="D14" s="190"/>
      <c r="E14" s="190"/>
      <c r="F14" s="190"/>
      <c r="G14" s="7">
        <v>7</v>
      </c>
      <c r="H14" s="97">
        <v>0</v>
      </c>
      <c r="I14" s="97">
        <v>0</v>
      </c>
    </row>
    <row r="15" spans="1:9" ht="12.75" customHeight="1">
      <c r="A15" s="190" t="s">
        <v>10</v>
      </c>
      <c r="B15" s="190"/>
      <c r="C15" s="190"/>
      <c r="D15" s="190"/>
      <c r="E15" s="190"/>
      <c r="F15" s="190"/>
      <c r="G15" s="7">
        <v>8</v>
      </c>
      <c r="H15" s="97">
        <v>0</v>
      </c>
      <c r="I15" s="97">
        <v>0</v>
      </c>
    </row>
    <row r="16" spans="1:9" ht="12.75" customHeight="1">
      <c r="A16" s="190" t="s">
        <v>11</v>
      </c>
      <c r="B16" s="190"/>
      <c r="C16" s="190"/>
      <c r="D16" s="190"/>
      <c r="E16" s="190"/>
      <c r="F16" s="190"/>
      <c r="G16" s="7">
        <v>9</v>
      </c>
      <c r="H16" s="97">
        <v>0</v>
      </c>
      <c r="I16" s="97">
        <v>0</v>
      </c>
    </row>
    <row r="17" spans="1:9" ht="12.75" customHeight="1">
      <c r="A17" s="194" t="s">
        <v>12</v>
      </c>
      <c r="B17" s="194"/>
      <c r="C17" s="194"/>
      <c r="D17" s="194"/>
      <c r="E17" s="194"/>
      <c r="F17" s="194"/>
      <c r="G17" s="8">
        <v>10</v>
      </c>
      <c r="H17" s="98">
        <f>H18+H19+H20+H21+H22+H23+H24+H25+H26</f>
        <v>7554971.4900000002</v>
      </c>
      <c r="I17" s="98">
        <f>I18+I19+I20+I21+I22+I23+I24+I25+I26</f>
        <v>7526576.5099999998</v>
      </c>
    </row>
    <row r="18" spans="1:9" ht="12.75" customHeight="1">
      <c r="A18" s="190" t="s">
        <v>13</v>
      </c>
      <c r="B18" s="190"/>
      <c r="C18" s="190"/>
      <c r="D18" s="190"/>
      <c r="E18" s="190"/>
      <c r="F18" s="190"/>
      <c r="G18" s="7">
        <v>11</v>
      </c>
      <c r="H18" s="97">
        <v>6225486.2999999998</v>
      </c>
      <c r="I18" s="97">
        <v>6225486.2999999998</v>
      </c>
    </row>
    <row r="19" spans="1:9" ht="12.75" customHeight="1">
      <c r="A19" s="190" t="s">
        <v>14</v>
      </c>
      <c r="B19" s="190"/>
      <c r="C19" s="190"/>
      <c r="D19" s="190"/>
      <c r="E19" s="190"/>
      <c r="F19" s="190"/>
      <c r="G19" s="7">
        <v>12</v>
      </c>
      <c r="H19" s="97">
        <v>59260.5</v>
      </c>
      <c r="I19" s="97">
        <v>55545.94</v>
      </c>
    </row>
    <row r="20" spans="1:9" ht="12.75" customHeight="1">
      <c r="A20" s="190" t="s">
        <v>15</v>
      </c>
      <c r="B20" s="190"/>
      <c r="C20" s="190"/>
      <c r="D20" s="190"/>
      <c r="E20" s="190"/>
      <c r="F20" s="190"/>
      <c r="G20" s="7">
        <v>13</v>
      </c>
      <c r="H20" s="97">
        <v>57363.19</v>
      </c>
      <c r="I20" s="97">
        <v>54940.99</v>
      </c>
    </row>
    <row r="21" spans="1:9" ht="12.75" customHeight="1">
      <c r="A21" s="190" t="s">
        <v>16</v>
      </c>
      <c r="B21" s="190"/>
      <c r="C21" s="190"/>
      <c r="D21" s="190"/>
      <c r="E21" s="190"/>
      <c r="F21" s="190"/>
      <c r="G21" s="7">
        <v>14</v>
      </c>
      <c r="H21" s="97">
        <v>1140172.31</v>
      </c>
      <c r="I21" s="97">
        <v>1114479.93</v>
      </c>
    </row>
    <row r="22" spans="1:9" ht="12.75" customHeight="1">
      <c r="A22" s="190" t="s">
        <v>17</v>
      </c>
      <c r="B22" s="190"/>
      <c r="C22" s="190"/>
      <c r="D22" s="190"/>
      <c r="E22" s="190"/>
      <c r="F22" s="190"/>
      <c r="G22" s="7">
        <v>15</v>
      </c>
      <c r="H22" s="97">
        <v>0</v>
      </c>
      <c r="I22" s="97">
        <v>0</v>
      </c>
    </row>
    <row r="23" spans="1:9" ht="12.75" customHeight="1">
      <c r="A23" s="190" t="s">
        <v>18</v>
      </c>
      <c r="B23" s="190"/>
      <c r="C23" s="190"/>
      <c r="D23" s="190"/>
      <c r="E23" s="190"/>
      <c r="F23" s="190"/>
      <c r="G23" s="7">
        <v>16</v>
      </c>
      <c r="H23" s="97">
        <v>1869.23</v>
      </c>
      <c r="I23" s="97">
        <v>1869.23</v>
      </c>
    </row>
    <row r="24" spans="1:9" ht="12.75" customHeight="1">
      <c r="A24" s="190" t="s">
        <v>19</v>
      </c>
      <c r="B24" s="190"/>
      <c r="C24" s="190"/>
      <c r="D24" s="190"/>
      <c r="E24" s="190"/>
      <c r="F24" s="190"/>
      <c r="G24" s="7">
        <v>17</v>
      </c>
      <c r="H24" s="97">
        <v>0</v>
      </c>
      <c r="I24" s="97">
        <v>3434.16</v>
      </c>
    </row>
    <row r="25" spans="1:9" ht="12.75" customHeight="1">
      <c r="A25" s="190" t="s">
        <v>20</v>
      </c>
      <c r="B25" s="190"/>
      <c r="C25" s="190"/>
      <c r="D25" s="190"/>
      <c r="E25" s="190"/>
      <c r="F25" s="190"/>
      <c r="G25" s="7">
        <v>18</v>
      </c>
      <c r="H25" s="97">
        <v>0</v>
      </c>
      <c r="I25" s="97">
        <v>0</v>
      </c>
    </row>
    <row r="26" spans="1:9" ht="12.75" customHeight="1">
      <c r="A26" s="190" t="s">
        <v>21</v>
      </c>
      <c r="B26" s="190"/>
      <c r="C26" s="190"/>
      <c r="D26" s="190"/>
      <c r="E26" s="190"/>
      <c r="F26" s="190"/>
      <c r="G26" s="7">
        <v>19</v>
      </c>
      <c r="H26" s="97">
        <v>70819.960000000006</v>
      </c>
      <c r="I26" s="97">
        <v>70819.960000000006</v>
      </c>
    </row>
    <row r="27" spans="1:9" ht="12.75" customHeight="1">
      <c r="A27" s="194" t="s">
        <v>22</v>
      </c>
      <c r="B27" s="194"/>
      <c r="C27" s="194"/>
      <c r="D27" s="194"/>
      <c r="E27" s="194"/>
      <c r="F27" s="194"/>
      <c r="G27" s="8">
        <v>20</v>
      </c>
      <c r="H27" s="98">
        <f>SUM(H28:H37)</f>
        <v>896640.72</v>
      </c>
      <c r="I27" s="98">
        <f>SUM(I28:I37)</f>
        <v>734558.08</v>
      </c>
    </row>
    <row r="28" spans="1:9" ht="12.75" customHeight="1">
      <c r="A28" s="190" t="s">
        <v>23</v>
      </c>
      <c r="B28" s="190"/>
      <c r="C28" s="190"/>
      <c r="D28" s="190"/>
      <c r="E28" s="190"/>
      <c r="F28" s="190"/>
      <c r="G28" s="7">
        <v>21</v>
      </c>
      <c r="H28" s="97">
        <v>0</v>
      </c>
      <c r="I28" s="97">
        <v>0</v>
      </c>
    </row>
    <row r="29" spans="1:9" ht="12.75" customHeight="1">
      <c r="A29" s="190" t="s">
        <v>24</v>
      </c>
      <c r="B29" s="190"/>
      <c r="C29" s="190"/>
      <c r="D29" s="190"/>
      <c r="E29" s="190"/>
      <c r="F29" s="190"/>
      <c r="G29" s="7">
        <v>22</v>
      </c>
      <c r="H29" s="97">
        <v>0</v>
      </c>
      <c r="I29" s="97">
        <v>0</v>
      </c>
    </row>
    <row r="30" spans="1:9" ht="12.75" customHeight="1">
      <c r="A30" s="190" t="s">
        <v>25</v>
      </c>
      <c r="B30" s="190"/>
      <c r="C30" s="190"/>
      <c r="D30" s="190"/>
      <c r="E30" s="190"/>
      <c r="F30" s="190"/>
      <c r="G30" s="7">
        <v>23</v>
      </c>
      <c r="H30" s="97">
        <v>0</v>
      </c>
      <c r="I30" s="97">
        <v>0</v>
      </c>
    </row>
    <row r="31" spans="1:9" ht="24" customHeight="1">
      <c r="A31" s="190" t="s">
        <v>26</v>
      </c>
      <c r="B31" s="190"/>
      <c r="C31" s="190"/>
      <c r="D31" s="190"/>
      <c r="E31" s="190"/>
      <c r="F31" s="190"/>
      <c r="G31" s="7">
        <v>24</v>
      </c>
      <c r="H31" s="97">
        <v>0</v>
      </c>
      <c r="I31" s="97">
        <v>0</v>
      </c>
    </row>
    <row r="32" spans="1:9" ht="23.45" customHeight="1">
      <c r="A32" s="190" t="s">
        <v>27</v>
      </c>
      <c r="B32" s="190"/>
      <c r="C32" s="190"/>
      <c r="D32" s="190"/>
      <c r="E32" s="190"/>
      <c r="F32" s="190"/>
      <c r="G32" s="7">
        <v>25</v>
      </c>
      <c r="H32" s="97">
        <v>0</v>
      </c>
      <c r="I32" s="97">
        <v>0</v>
      </c>
    </row>
    <row r="33" spans="1:9" ht="21.6" customHeight="1">
      <c r="A33" s="190" t="s">
        <v>28</v>
      </c>
      <c r="B33" s="190"/>
      <c r="C33" s="190"/>
      <c r="D33" s="190"/>
      <c r="E33" s="190"/>
      <c r="F33" s="190"/>
      <c r="G33" s="7">
        <v>26</v>
      </c>
      <c r="H33" s="97">
        <v>0</v>
      </c>
      <c r="I33" s="97">
        <v>0</v>
      </c>
    </row>
    <row r="34" spans="1:9" ht="12.75" customHeight="1">
      <c r="A34" s="190" t="s">
        <v>29</v>
      </c>
      <c r="B34" s="190"/>
      <c r="C34" s="190"/>
      <c r="D34" s="190"/>
      <c r="E34" s="190"/>
      <c r="F34" s="190"/>
      <c r="G34" s="7">
        <v>27</v>
      </c>
      <c r="H34" s="97">
        <v>0</v>
      </c>
      <c r="I34" s="97">
        <v>0</v>
      </c>
    </row>
    <row r="35" spans="1:9" ht="12.75" customHeight="1">
      <c r="A35" s="190" t="s">
        <v>30</v>
      </c>
      <c r="B35" s="190"/>
      <c r="C35" s="190"/>
      <c r="D35" s="190"/>
      <c r="E35" s="190"/>
      <c r="F35" s="190"/>
      <c r="G35" s="7">
        <v>28</v>
      </c>
      <c r="H35" s="97">
        <v>41278.65</v>
      </c>
      <c r="I35" s="97">
        <v>34191.61</v>
      </c>
    </row>
    <row r="36" spans="1:9" ht="12.75" customHeight="1">
      <c r="A36" s="190" t="s">
        <v>31</v>
      </c>
      <c r="B36" s="190"/>
      <c r="C36" s="190"/>
      <c r="D36" s="190"/>
      <c r="E36" s="190"/>
      <c r="F36" s="190"/>
      <c r="G36" s="7">
        <v>29</v>
      </c>
      <c r="H36" s="97">
        <v>156015.26</v>
      </c>
      <c r="I36" s="97">
        <v>1019.66</v>
      </c>
    </row>
    <row r="37" spans="1:9" ht="12.75" customHeight="1">
      <c r="A37" s="190" t="s">
        <v>32</v>
      </c>
      <c r="B37" s="190"/>
      <c r="C37" s="190"/>
      <c r="D37" s="190"/>
      <c r="E37" s="190"/>
      <c r="F37" s="190"/>
      <c r="G37" s="7">
        <v>30</v>
      </c>
      <c r="H37" s="97">
        <v>699346.81</v>
      </c>
      <c r="I37" s="97">
        <v>699346.81</v>
      </c>
    </row>
    <row r="38" spans="1:9" ht="12.75" customHeight="1">
      <c r="A38" s="194" t="s">
        <v>33</v>
      </c>
      <c r="B38" s="194"/>
      <c r="C38" s="194"/>
      <c r="D38" s="194"/>
      <c r="E38" s="194"/>
      <c r="F38" s="194"/>
      <c r="G38" s="8">
        <v>31</v>
      </c>
      <c r="H38" s="98">
        <f>H39+H40+H41+H42</f>
        <v>3003.01</v>
      </c>
      <c r="I38" s="98">
        <f>I39+I40+I41+I42</f>
        <v>3003.01</v>
      </c>
    </row>
    <row r="39" spans="1:9" ht="12.75" customHeight="1">
      <c r="A39" s="190" t="s">
        <v>34</v>
      </c>
      <c r="B39" s="190"/>
      <c r="C39" s="190"/>
      <c r="D39" s="190"/>
      <c r="E39" s="190"/>
      <c r="F39" s="190"/>
      <c r="G39" s="7">
        <v>32</v>
      </c>
      <c r="H39" s="97">
        <v>0</v>
      </c>
      <c r="I39" s="97">
        <v>0</v>
      </c>
    </row>
    <row r="40" spans="1:9" ht="12.75" customHeight="1">
      <c r="A40" s="190" t="s">
        <v>35</v>
      </c>
      <c r="B40" s="190"/>
      <c r="C40" s="190"/>
      <c r="D40" s="190"/>
      <c r="E40" s="190"/>
      <c r="F40" s="190"/>
      <c r="G40" s="7">
        <v>33</v>
      </c>
      <c r="H40" s="97">
        <v>0</v>
      </c>
      <c r="I40" s="97">
        <v>0</v>
      </c>
    </row>
    <row r="41" spans="1:9" ht="12.75" customHeight="1">
      <c r="A41" s="190" t="s">
        <v>36</v>
      </c>
      <c r="B41" s="190"/>
      <c r="C41" s="190"/>
      <c r="D41" s="190"/>
      <c r="E41" s="190"/>
      <c r="F41" s="190"/>
      <c r="G41" s="7">
        <v>34</v>
      </c>
      <c r="H41" s="97">
        <v>0</v>
      </c>
      <c r="I41" s="97">
        <v>0</v>
      </c>
    </row>
    <row r="42" spans="1:9" ht="12.75" customHeight="1">
      <c r="A42" s="190" t="s">
        <v>37</v>
      </c>
      <c r="B42" s="190"/>
      <c r="C42" s="190"/>
      <c r="D42" s="190"/>
      <c r="E42" s="190"/>
      <c r="F42" s="190"/>
      <c r="G42" s="7">
        <v>35</v>
      </c>
      <c r="H42" s="97">
        <v>3003.01</v>
      </c>
      <c r="I42" s="97">
        <v>3003.01</v>
      </c>
    </row>
    <row r="43" spans="1:9" ht="12.75" customHeight="1">
      <c r="A43" s="190" t="s">
        <v>38</v>
      </c>
      <c r="B43" s="190"/>
      <c r="C43" s="190"/>
      <c r="D43" s="190"/>
      <c r="E43" s="190"/>
      <c r="F43" s="190"/>
      <c r="G43" s="7">
        <v>36</v>
      </c>
      <c r="H43" s="97">
        <v>0</v>
      </c>
      <c r="I43" s="97">
        <v>0</v>
      </c>
    </row>
    <row r="44" spans="1:9" ht="12.75" customHeight="1">
      <c r="A44" s="192" t="s">
        <v>303</v>
      </c>
      <c r="B44" s="192"/>
      <c r="C44" s="192"/>
      <c r="D44" s="192"/>
      <c r="E44" s="192"/>
      <c r="F44" s="192"/>
      <c r="G44" s="8">
        <v>37</v>
      </c>
      <c r="H44" s="98">
        <f>H45+H53+H60+H70</f>
        <v>10089058.789999999</v>
      </c>
      <c r="I44" s="98">
        <f>I45+I53+I60+I70</f>
        <v>10458673.01</v>
      </c>
    </row>
    <row r="45" spans="1:9" ht="12.75" customHeight="1">
      <c r="A45" s="194" t="s">
        <v>39</v>
      </c>
      <c r="B45" s="194"/>
      <c r="C45" s="194"/>
      <c r="D45" s="194"/>
      <c r="E45" s="194"/>
      <c r="F45" s="194"/>
      <c r="G45" s="8">
        <v>38</v>
      </c>
      <c r="H45" s="98">
        <f>SUM(H46:H52)</f>
        <v>229888.82</v>
      </c>
      <c r="I45" s="98">
        <f>SUM(I46:I52)</f>
        <v>399403.37</v>
      </c>
    </row>
    <row r="46" spans="1:9" ht="12.75" customHeight="1">
      <c r="A46" s="190" t="s">
        <v>40</v>
      </c>
      <c r="B46" s="190"/>
      <c r="C46" s="190"/>
      <c r="D46" s="190"/>
      <c r="E46" s="190"/>
      <c r="F46" s="190"/>
      <c r="G46" s="7">
        <v>39</v>
      </c>
      <c r="H46" s="97">
        <v>229888.82</v>
      </c>
      <c r="I46" s="97">
        <v>399403.37</v>
      </c>
    </row>
    <row r="47" spans="1:9" ht="12.75" customHeight="1">
      <c r="A47" s="190" t="s">
        <v>41</v>
      </c>
      <c r="B47" s="190"/>
      <c r="C47" s="190"/>
      <c r="D47" s="190"/>
      <c r="E47" s="190"/>
      <c r="F47" s="190"/>
      <c r="G47" s="7">
        <v>40</v>
      </c>
      <c r="H47" s="97">
        <v>0</v>
      </c>
      <c r="I47" s="97">
        <v>0</v>
      </c>
    </row>
    <row r="48" spans="1:9" ht="12.75" customHeight="1">
      <c r="A48" s="190" t="s">
        <v>42</v>
      </c>
      <c r="B48" s="190"/>
      <c r="C48" s="190"/>
      <c r="D48" s="190"/>
      <c r="E48" s="190"/>
      <c r="F48" s="190"/>
      <c r="G48" s="7">
        <v>41</v>
      </c>
      <c r="H48" s="97">
        <v>0</v>
      </c>
      <c r="I48" s="97">
        <v>0</v>
      </c>
    </row>
    <row r="49" spans="1:9" ht="12.75" customHeight="1">
      <c r="A49" s="190" t="s">
        <v>43</v>
      </c>
      <c r="B49" s="190"/>
      <c r="C49" s="190"/>
      <c r="D49" s="190"/>
      <c r="E49" s="190"/>
      <c r="F49" s="190"/>
      <c r="G49" s="7">
        <v>42</v>
      </c>
      <c r="H49" s="97">
        <v>0</v>
      </c>
      <c r="I49" s="97">
        <v>0</v>
      </c>
    </row>
    <row r="50" spans="1:9" ht="12.75" customHeight="1">
      <c r="A50" s="190" t="s">
        <v>44</v>
      </c>
      <c r="B50" s="190"/>
      <c r="C50" s="190"/>
      <c r="D50" s="190"/>
      <c r="E50" s="190"/>
      <c r="F50" s="190"/>
      <c r="G50" s="7">
        <v>43</v>
      </c>
      <c r="H50" s="97">
        <v>0</v>
      </c>
      <c r="I50" s="97">
        <v>0</v>
      </c>
    </row>
    <row r="51" spans="1:9" ht="12.75" customHeight="1">
      <c r="A51" s="190" t="s">
        <v>45</v>
      </c>
      <c r="B51" s="190"/>
      <c r="C51" s="190"/>
      <c r="D51" s="190"/>
      <c r="E51" s="190"/>
      <c r="F51" s="190"/>
      <c r="G51" s="7">
        <v>44</v>
      </c>
      <c r="H51" s="97">
        <v>0</v>
      </c>
      <c r="I51" s="97">
        <v>0</v>
      </c>
    </row>
    <row r="52" spans="1:9" ht="12.75" customHeight="1">
      <c r="A52" s="190" t="s">
        <v>46</v>
      </c>
      <c r="B52" s="190"/>
      <c r="C52" s="190"/>
      <c r="D52" s="190"/>
      <c r="E52" s="190"/>
      <c r="F52" s="190"/>
      <c r="G52" s="7">
        <v>45</v>
      </c>
      <c r="H52" s="97">
        <v>0</v>
      </c>
      <c r="I52" s="97">
        <v>0</v>
      </c>
    </row>
    <row r="53" spans="1:9" ht="12.75" customHeight="1">
      <c r="A53" s="194" t="s">
        <v>47</v>
      </c>
      <c r="B53" s="194"/>
      <c r="C53" s="194"/>
      <c r="D53" s="194"/>
      <c r="E53" s="194"/>
      <c r="F53" s="194"/>
      <c r="G53" s="8">
        <v>46</v>
      </c>
      <c r="H53" s="98">
        <f>SUM(H54:H59)</f>
        <v>344280.08</v>
      </c>
      <c r="I53" s="98">
        <f>SUM(I54:I59)</f>
        <v>1906567.33</v>
      </c>
    </row>
    <row r="54" spans="1:9" ht="12.75" customHeight="1">
      <c r="A54" s="190" t="s">
        <v>48</v>
      </c>
      <c r="B54" s="190"/>
      <c r="C54" s="190"/>
      <c r="D54" s="190"/>
      <c r="E54" s="190"/>
      <c r="F54" s="190"/>
      <c r="G54" s="7">
        <v>47</v>
      </c>
      <c r="H54" s="97">
        <v>0</v>
      </c>
      <c r="I54" s="97">
        <v>0</v>
      </c>
    </row>
    <row r="55" spans="1:9" ht="12.75" customHeight="1">
      <c r="A55" s="190" t="s">
        <v>49</v>
      </c>
      <c r="B55" s="190"/>
      <c r="C55" s="190"/>
      <c r="D55" s="190"/>
      <c r="E55" s="190"/>
      <c r="F55" s="190"/>
      <c r="G55" s="7">
        <v>48</v>
      </c>
      <c r="H55" s="97">
        <v>0</v>
      </c>
      <c r="I55" s="97">
        <v>0</v>
      </c>
    </row>
    <row r="56" spans="1:9" ht="12.75" customHeight="1">
      <c r="A56" s="190" t="s">
        <v>50</v>
      </c>
      <c r="B56" s="190"/>
      <c r="C56" s="190"/>
      <c r="D56" s="190"/>
      <c r="E56" s="190"/>
      <c r="F56" s="190"/>
      <c r="G56" s="7">
        <v>49</v>
      </c>
      <c r="H56" s="97">
        <v>323431.46999999997</v>
      </c>
      <c r="I56" s="97">
        <v>1229398.94</v>
      </c>
    </row>
    <row r="57" spans="1:9" ht="12.75" customHeight="1">
      <c r="A57" s="190" t="s">
        <v>51</v>
      </c>
      <c r="B57" s="190"/>
      <c r="C57" s="190"/>
      <c r="D57" s="190"/>
      <c r="E57" s="190"/>
      <c r="F57" s="190"/>
      <c r="G57" s="7">
        <v>50</v>
      </c>
      <c r="H57" s="97">
        <v>0</v>
      </c>
      <c r="I57" s="97">
        <v>0</v>
      </c>
    </row>
    <row r="58" spans="1:9" ht="12.75" customHeight="1">
      <c r="A58" s="190" t="s">
        <v>52</v>
      </c>
      <c r="B58" s="190"/>
      <c r="C58" s="190"/>
      <c r="D58" s="190"/>
      <c r="E58" s="190"/>
      <c r="F58" s="190"/>
      <c r="G58" s="7">
        <v>51</v>
      </c>
      <c r="H58" s="97">
        <v>12446.26</v>
      </c>
      <c r="I58" s="97">
        <v>21750.35</v>
      </c>
    </row>
    <row r="59" spans="1:9" ht="12.75" customHeight="1">
      <c r="A59" s="190" t="s">
        <v>53</v>
      </c>
      <c r="B59" s="190"/>
      <c r="C59" s="190"/>
      <c r="D59" s="190"/>
      <c r="E59" s="190"/>
      <c r="F59" s="190"/>
      <c r="G59" s="7">
        <v>52</v>
      </c>
      <c r="H59" s="97">
        <v>8402.35</v>
      </c>
      <c r="I59" s="97">
        <v>655418.04</v>
      </c>
    </row>
    <row r="60" spans="1:9" ht="12.75" customHeight="1">
      <c r="A60" s="194" t="s">
        <v>54</v>
      </c>
      <c r="B60" s="194"/>
      <c r="C60" s="194"/>
      <c r="D60" s="194"/>
      <c r="E60" s="194"/>
      <c r="F60" s="194"/>
      <c r="G60" s="8">
        <v>53</v>
      </c>
      <c r="H60" s="98">
        <f>SUM(H61:H69)</f>
        <v>87559.66</v>
      </c>
      <c r="I60" s="98">
        <f>SUM(I61:I69)</f>
        <v>7087559.6600000001</v>
      </c>
    </row>
    <row r="61" spans="1:9" ht="12.75" customHeight="1">
      <c r="A61" s="190" t="s">
        <v>23</v>
      </c>
      <c r="B61" s="190"/>
      <c r="C61" s="190"/>
      <c r="D61" s="190"/>
      <c r="E61" s="190"/>
      <c r="F61" s="190"/>
      <c r="G61" s="7">
        <v>54</v>
      </c>
      <c r="H61" s="97">
        <v>0</v>
      </c>
      <c r="I61" s="97">
        <v>0</v>
      </c>
    </row>
    <row r="62" spans="1:9" ht="27.6" customHeight="1">
      <c r="A62" s="190" t="s">
        <v>24</v>
      </c>
      <c r="B62" s="190"/>
      <c r="C62" s="190"/>
      <c r="D62" s="190"/>
      <c r="E62" s="190"/>
      <c r="F62" s="190"/>
      <c r="G62" s="7">
        <v>55</v>
      </c>
      <c r="H62" s="97">
        <v>0</v>
      </c>
      <c r="I62" s="97">
        <v>0</v>
      </c>
    </row>
    <row r="63" spans="1:9" ht="12.75" customHeight="1">
      <c r="A63" s="190" t="s">
        <v>25</v>
      </c>
      <c r="B63" s="190"/>
      <c r="C63" s="190"/>
      <c r="D63" s="190"/>
      <c r="E63" s="190"/>
      <c r="F63" s="190"/>
      <c r="G63" s="7">
        <v>56</v>
      </c>
      <c r="H63" s="97">
        <v>0</v>
      </c>
      <c r="I63" s="97">
        <v>0</v>
      </c>
    </row>
    <row r="64" spans="1:9" ht="25.9" customHeight="1">
      <c r="A64" s="190" t="s">
        <v>55</v>
      </c>
      <c r="B64" s="190"/>
      <c r="C64" s="190"/>
      <c r="D64" s="190"/>
      <c r="E64" s="190"/>
      <c r="F64" s="190"/>
      <c r="G64" s="7">
        <v>57</v>
      </c>
      <c r="H64" s="97">
        <v>0</v>
      </c>
      <c r="I64" s="97">
        <v>0</v>
      </c>
    </row>
    <row r="65" spans="1:9" ht="21.6" customHeight="1">
      <c r="A65" s="190" t="s">
        <v>27</v>
      </c>
      <c r="B65" s="190"/>
      <c r="C65" s="190"/>
      <c r="D65" s="190"/>
      <c r="E65" s="190"/>
      <c r="F65" s="190"/>
      <c r="G65" s="7">
        <v>58</v>
      </c>
      <c r="H65" s="97">
        <v>0</v>
      </c>
      <c r="I65" s="97">
        <v>0</v>
      </c>
    </row>
    <row r="66" spans="1:9" ht="21.6" customHeight="1">
      <c r="A66" s="190" t="s">
        <v>28</v>
      </c>
      <c r="B66" s="190"/>
      <c r="C66" s="190"/>
      <c r="D66" s="190"/>
      <c r="E66" s="190"/>
      <c r="F66" s="190"/>
      <c r="G66" s="7">
        <v>59</v>
      </c>
      <c r="H66" s="97">
        <v>0</v>
      </c>
      <c r="I66" s="97">
        <v>0</v>
      </c>
    </row>
    <row r="67" spans="1:9" ht="12.75" customHeight="1">
      <c r="A67" s="190" t="s">
        <v>29</v>
      </c>
      <c r="B67" s="190"/>
      <c r="C67" s="190"/>
      <c r="D67" s="190"/>
      <c r="E67" s="190"/>
      <c r="F67" s="190"/>
      <c r="G67" s="7">
        <v>60</v>
      </c>
      <c r="H67" s="97">
        <v>0</v>
      </c>
      <c r="I67" s="97">
        <v>0</v>
      </c>
    </row>
    <row r="68" spans="1:9" ht="12.75" customHeight="1">
      <c r="A68" s="190" t="s">
        <v>30</v>
      </c>
      <c r="B68" s="190"/>
      <c r="C68" s="190"/>
      <c r="D68" s="190"/>
      <c r="E68" s="190"/>
      <c r="F68" s="190"/>
      <c r="G68" s="7">
        <v>61</v>
      </c>
      <c r="H68" s="97">
        <v>87559.66</v>
      </c>
      <c r="I68" s="97">
        <v>7087559.6600000001</v>
      </c>
    </row>
    <row r="69" spans="1:9" ht="12.75" customHeight="1">
      <c r="A69" s="190" t="s">
        <v>56</v>
      </c>
      <c r="B69" s="190"/>
      <c r="C69" s="190"/>
      <c r="D69" s="190"/>
      <c r="E69" s="190"/>
      <c r="F69" s="190"/>
      <c r="G69" s="7">
        <v>62</v>
      </c>
      <c r="H69" s="97">
        <v>0</v>
      </c>
      <c r="I69" s="97">
        <v>0</v>
      </c>
    </row>
    <row r="70" spans="1:9" ht="12.75" customHeight="1">
      <c r="A70" s="190" t="s">
        <v>57</v>
      </c>
      <c r="B70" s="190"/>
      <c r="C70" s="190"/>
      <c r="D70" s="190"/>
      <c r="E70" s="190"/>
      <c r="F70" s="190"/>
      <c r="G70" s="7">
        <v>63</v>
      </c>
      <c r="H70" s="97">
        <v>9427330.2300000004</v>
      </c>
      <c r="I70" s="97">
        <v>1065142.6499999999</v>
      </c>
    </row>
    <row r="71" spans="1:9" ht="12.75" customHeight="1">
      <c r="A71" s="191" t="s">
        <v>58</v>
      </c>
      <c r="B71" s="191"/>
      <c r="C71" s="191"/>
      <c r="D71" s="191"/>
      <c r="E71" s="191"/>
      <c r="F71" s="191"/>
      <c r="G71" s="7">
        <v>64</v>
      </c>
      <c r="H71" s="97">
        <v>71224</v>
      </c>
      <c r="I71" s="97">
        <v>127806.05</v>
      </c>
    </row>
    <row r="72" spans="1:9" ht="12.75" customHeight="1">
      <c r="A72" s="192" t="s">
        <v>304</v>
      </c>
      <c r="B72" s="192"/>
      <c r="C72" s="192"/>
      <c r="D72" s="192"/>
      <c r="E72" s="192"/>
      <c r="F72" s="192"/>
      <c r="G72" s="8">
        <v>65</v>
      </c>
      <c r="H72" s="98">
        <f>H8+H9+H44+H71</f>
        <v>18615470.050000001</v>
      </c>
      <c r="I72" s="98">
        <f>I8+I9+I44+I71</f>
        <v>18851050.300000001</v>
      </c>
    </row>
    <row r="73" spans="1:9" ht="12.75" customHeight="1">
      <c r="A73" s="191" t="s">
        <v>59</v>
      </c>
      <c r="B73" s="191"/>
      <c r="C73" s="191"/>
      <c r="D73" s="191"/>
      <c r="E73" s="191"/>
      <c r="F73" s="191"/>
      <c r="G73" s="7">
        <v>66</v>
      </c>
      <c r="H73" s="97">
        <v>0</v>
      </c>
      <c r="I73" s="97">
        <v>0</v>
      </c>
    </row>
    <row r="74" spans="1:9">
      <c r="A74" s="195" t="s">
        <v>60</v>
      </c>
      <c r="B74" s="196"/>
      <c r="C74" s="196"/>
      <c r="D74" s="196"/>
      <c r="E74" s="196"/>
      <c r="F74" s="196"/>
      <c r="G74" s="196"/>
      <c r="H74" s="196"/>
      <c r="I74" s="196"/>
    </row>
    <row r="75" spans="1:9" ht="24.75" customHeight="1">
      <c r="A75" s="192" t="s">
        <v>441</v>
      </c>
      <c r="B75" s="192"/>
      <c r="C75" s="192"/>
      <c r="D75" s="192"/>
      <c r="E75" s="192"/>
      <c r="F75" s="192"/>
      <c r="G75" s="8">
        <v>67</v>
      </c>
      <c r="H75" s="99">
        <f>H76+H77+H78+H84+H85+H92+H95+H98</f>
        <v>17410580.149999999</v>
      </c>
      <c r="I75" s="99">
        <f>I76+I77+I78+I84+I85+I92+I95+I98</f>
        <v>15978874.99</v>
      </c>
    </row>
    <row r="76" spans="1:9" ht="12.75" customHeight="1">
      <c r="A76" s="190" t="s">
        <v>61</v>
      </c>
      <c r="B76" s="190"/>
      <c r="C76" s="190"/>
      <c r="D76" s="190"/>
      <c r="E76" s="190"/>
      <c r="F76" s="190"/>
      <c r="G76" s="7">
        <v>68</v>
      </c>
      <c r="H76" s="97">
        <v>5140837</v>
      </c>
      <c r="I76" s="97">
        <v>5140837</v>
      </c>
    </row>
    <row r="77" spans="1:9" ht="12.75" customHeight="1">
      <c r="A77" s="190" t="s">
        <v>62</v>
      </c>
      <c r="B77" s="190"/>
      <c r="C77" s="190"/>
      <c r="D77" s="190"/>
      <c r="E77" s="190"/>
      <c r="F77" s="190"/>
      <c r="G77" s="7">
        <v>69</v>
      </c>
      <c r="H77" s="97">
        <v>107673.19</v>
      </c>
      <c r="I77" s="97">
        <v>107673.19</v>
      </c>
    </row>
    <row r="78" spans="1:9" ht="12.75" customHeight="1">
      <c r="A78" s="194" t="s">
        <v>63</v>
      </c>
      <c r="B78" s="194"/>
      <c r="C78" s="194"/>
      <c r="D78" s="194"/>
      <c r="E78" s="194"/>
      <c r="F78" s="194"/>
      <c r="G78" s="8">
        <v>70</v>
      </c>
      <c r="H78" s="99">
        <f>SUM(H79:H83)</f>
        <v>277165.52</v>
      </c>
      <c r="I78" s="99">
        <f>SUM(I79:I83)</f>
        <v>277165.52</v>
      </c>
    </row>
    <row r="79" spans="1:9" ht="12.75" customHeight="1">
      <c r="A79" s="190" t="s">
        <v>64</v>
      </c>
      <c r="B79" s="190"/>
      <c r="C79" s="190"/>
      <c r="D79" s="190"/>
      <c r="E79" s="190"/>
      <c r="F79" s="190"/>
      <c r="G79" s="7">
        <v>71</v>
      </c>
      <c r="H79" s="97">
        <v>277165.52</v>
      </c>
      <c r="I79" s="97">
        <v>277165.52</v>
      </c>
    </row>
    <row r="80" spans="1:9" ht="12.75" customHeight="1">
      <c r="A80" s="190" t="s">
        <v>65</v>
      </c>
      <c r="B80" s="190"/>
      <c r="C80" s="190"/>
      <c r="D80" s="190"/>
      <c r="E80" s="190"/>
      <c r="F80" s="190"/>
      <c r="G80" s="7">
        <v>72</v>
      </c>
      <c r="H80" s="97">
        <v>0</v>
      </c>
      <c r="I80" s="97">
        <v>0</v>
      </c>
    </row>
    <row r="81" spans="1:9" ht="12.75" customHeight="1">
      <c r="A81" s="190" t="s">
        <v>66</v>
      </c>
      <c r="B81" s="190"/>
      <c r="C81" s="190"/>
      <c r="D81" s="190"/>
      <c r="E81" s="190"/>
      <c r="F81" s="190"/>
      <c r="G81" s="7">
        <v>73</v>
      </c>
      <c r="H81" s="97">
        <v>0</v>
      </c>
      <c r="I81" s="97">
        <v>0</v>
      </c>
    </row>
    <row r="82" spans="1:9" ht="12.75" customHeight="1">
      <c r="A82" s="190" t="s">
        <v>67</v>
      </c>
      <c r="B82" s="190"/>
      <c r="C82" s="190"/>
      <c r="D82" s="190"/>
      <c r="E82" s="190"/>
      <c r="F82" s="190"/>
      <c r="G82" s="7">
        <v>74</v>
      </c>
      <c r="H82" s="97">
        <v>0</v>
      </c>
      <c r="I82" s="97">
        <v>0</v>
      </c>
    </row>
    <row r="83" spans="1:9" ht="12.75" customHeight="1">
      <c r="A83" s="190" t="s">
        <v>68</v>
      </c>
      <c r="B83" s="190"/>
      <c r="C83" s="190"/>
      <c r="D83" s="190"/>
      <c r="E83" s="190"/>
      <c r="F83" s="190"/>
      <c r="G83" s="7">
        <v>75</v>
      </c>
      <c r="H83" s="97">
        <v>0</v>
      </c>
      <c r="I83" s="97">
        <v>0</v>
      </c>
    </row>
    <row r="84" spans="1:9" ht="12.75" customHeight="1">
      <c r="A84" s="193" t="s">
        <v>69</v>
      </c>
      <c r="B84" s="193"/>
      <c r="C84" s="193"/>
      <c r="D84" s="193"/>
      <c r="E84" s="193"/>
      <c r="F84" s="193"/>
      <c r="G84" s="23">
        <v>76</v>
      </c>
      <c r="H84" s="100">
        <v>0</v>
      </c>
      <c r="I84" s="100">
        <v>0</v>
      </c>
    </row>
    <row r="85" spans="1:9" ht="12.75" customHeight="1">
      <c r="A85" s="194" t="s">
        <v>431</v>
      </c>
      <c r="B85" s="194"/>
      <c r="C85" s="194"/>
      <c r="D85" s="194"/>
      <c r="E85" s="194"/>
      <c r="F85" s="194"/>
      <c r="G85" s="8">
        <v>77</v>
      </c>
      <c r="H85" s="98">
        <f>H86+H87+H88+H89+H90+H91</f>
        <v>0</v>
      </c>
      <c r="I85" s="98">
        <f>I86+I87+I88+I89+I90+I91</f>
        <v>0</v>
      </c>
    </row>
    <row r="86" spans="1:9" ht="25.5" customHeight="1">
      <c r="A86" s="190" t="s">
        <v>426</v>
      </c>
      <c r="B86" s="190"/>
      <c r="C86" s="190"/>
      <c r="D86" s="190"/>
      <c r="E86" s="190"/>
      <c r="F86" s="190"/>
      <c r="G86" s="7">
        <v>78</v>
      </c>
      <c r="H86" s="97">
        <v>0</v>
      </c>
      <c r="I86" s="97">
        <v>0</v>
      </c>
    </row>
    <row r="87" spans="1:9" ht="12.75" customHeight="1">
      <c r="A87" s="190" t="s">
        <v>70</v>
      </c>
      <c r="B87" s="190"/>
      <c r="C87" s="190"/>
      <c r="D87" s="190"/>
      <c r="E87" s="190"/>
      <c r="F87" s="190"/>
      <c r="G87" s="7">
        <v>79</v>
      </c>
      <c r="H87" s="97">
        <v>0</v>
      </c>
      <c r="I87" s="97">
        <v>0</v>
      </c>
    </row>
    <row r="88" spans="1:9" ht="12.75" customHeight="1">
      <c r="A88" s="190" t="s">
        <v>71</v>
      </c>
      <c r="B88" s="190"/>
      <c r="C88" s="190"/>
      <c r="D88" s="190"/>
      <c r="E88" s="190"/>
      <c r="F88" s="190"/>
      <c r="G88" s="7">
        <v>80</v>
      </c>
      <c r="H88" s="97">
        <v>0</v>
      </c>
      <c r="I88" s="97">
        <v>0</v>
      </c>
    </row>
    <row r="89" spans="1:9" ht="12.75" customHeight="1">
      <c r="A89" s="190" t="s">
        <v>348</v>
      </c>
      <c r="B89" s="190"/>
      <c r="C89" s="190"/>
      <c r="D89" s="190"/>
      <c r="E89" s="190"/>
      <c r="F89" s="190"/>
      <c r="G89" s="7">
        <v>81</v>
      </c>
      <c r="H89" s="97">
        <v>0</v>
      </c>
      <c r="I89" s="97">
        <v>0</v>
      </c>
    </row>
    <row r="90" spans="1:9" ht="26.25" customHeight="1">
      <c r="A90" s="190" t="s">
        <v>349</v>
      </c>
      <c r="B90" s="190"/>
      <c r="C90" s="190"/>
      <c r="D90" s="190"/>
      <c r="E90" s="190"/>
      <c r="F90" s="190"/>
      <c r="G90" s="7">
        <v>82</v>
      </c>
      <c r="H90" s="97">
        <v>0</v>
      </c>
      <c r="I90" s="97">
        <v>0</v>
      </c>
    </row>
    <row r="91" spans="1:9">
      <c r="A91" s="197" t="s">
        <v>427</v>
      </c>
      <c r="B91" s="197"/>
      <c r="C91" s="197"/>
      <c r="D91" s="197"/>
      <c r="E91" s="197"/>
      <c r="F91" s="197"/>
      <c r="G91" s="7">
        <v>83</v>
      </c>
      <c r="H91" s="97">
        <v>0</v>
      </c>
      <c r="I91" s="97">
        <v>0</v>
      </c>
    </row>
    <row r="92" spans="1:9" ht="12.75" customHeight="1">
      <c r="A92" s="194" t="s">
        <v>432</v>
      </c>
      <c r="B92" s="194"/>
      <c r="C92" s="194"/>
      <c r="D92" s="194"/>
      <c r="E92" s="194"/>
      <c r="F92" s="194"/>
      <c r="G92" s="8">
        <v>84</v>
      </c>
      <c r="H92" s="98">
        <f>H93-H94</f>
        <v>12703221.1</v>
      </c>
      <c r="I92" s="98">
        <f>I93-I94</f>
        <v>11884904.439999999</v>
      </c>
    </row>
    <row r="93" spans="1:9" ht="12.75" customHeight="1">
      <c r="A93" s="190" t="s">
        <v>72</v>
      </c>
      <c r="B93" s="190"/>
      <c r="C93" s="190"/>
      <c r="D93" s="190"/>
      <c r="E93" s="190"/>
      <c r="F93" s="190"/>
      <c r="G93" s="7">
        <v>85</v>
      </c>
      <c r="H93" s="97">
        <v>12703221.1</v>
      </c>
      <c r="I93" s="97">
        <v>11884904.439999999</v>
      </c>
    </row>
    <row r="94" spans="1:9" ht="12.75" customHeight="1">
      <c r="A94" s="190" t="s">
        <v>73</v>
      </c>
      <c r="B94" s="190"/>
      <c r="C94" s="190"/>
      <c r="D94" s="190"/>
      <c r="E94" s="190"/>
      <c r="F94" s="190"/>
      <c r="G94" s="7">
        <v>86</v>
      </c>
      <c r="H94" s="97">
        <v>0</v>
      </c>
      <c r="I94" s="97">
        <v>0</v>
      </c>
    </row>
    <row r="95" spans="1:9" ht="12.75" customHeight="1">
      <c r="A95" s="194" t="s">
        <v>433</v>
      </c>
      <c r="B95" s="194"/>
      <c r="C95" s="194"/>
      <c r="D95" s="194"/>
      <c r="E95" s="194"/>
      <c r="F95" s="194"/>
      <c r="G95" s="8">
        <v>87</v>
      </c>
      <c r="H95" s="98">
        <f>H96-H97</f>
        <v>-818316.66</v>
      </c>
      <c r="I95" s="98">
        <f>I96-I97</f>
        <v>-1431705.16</v>
      </c>
    </row>
    <row r="96" spans="1:9" ht="12.75" customHeight="1">
      <c r="A96" s="190" t="s">
        <v>74</v>
      </c>
      <c r="B96" s="190"/>
      <c r="C96" s="190"/>
      <c r="D96" s="190"/>
      <c r="E96" s="190"/>
      <c r="F96" s="190"/>
      <c r="G96" s="7">
        <v>88</v>
      </c>
      <c r="H96" s="97">
        <v>0</v>
      </c>
      <c r="I96" s="97">
        <v>0</v>
      </c>
    </row>
    <row r="97" spans="1:9" ht="12.75" customHeight="1">
      <c r="A97" s="190" t="s">
        <v>75</v>
      </c>
      <c r="B97" s="190"/>
      <c r="C97" s="190"/>
      <c r="D97" s="190"/>
      <c r="E97" s="190"/>
      <c r="F97" s="190"/>
      <c r="G97" s="7">
        <v>89</v>
      </c>
      <c r="H97" s="97">
        <v>818316.66</v>
      </c>
      <c r="I97" s="97">
        <v>1431705.16</v>
      </c>
    </row>
    <row r="98" spans="1:9" ht="12.75" customHeight="1">
      <c r="A98" s="190" t="s">
        <v>76</v>
      </c>
      <c r="B98" s="190"/>
      <c r="C98" s="190"/>
      <c r="D98" s="190"/>
      <c r="E98" s="190"/>
      <c r="F98" s="190"/>
      <c r="G98" s="7">
        <v>90</v>
      </c>
      <c r="H98" s="97">
        <v>0</v>
      </c>
      <c r="I98" s="97">
        <v>0</v>
      </c>
    </row>
    <row r="99" spans="1:9" ht="12.75" customHeight="1">
      <c r="A99" s="192" t="s">
        <v>434</v>
      </c>
      <c r="B99" s="192"/>
      <c r="C99" s="192"/>
      <c r="D99" s="192"/>
      <c r="E99" s="192"/>
      <c r="F99" s="192"/>
      <c r="G99" s="8">
        <v>91</v>
      </c>
      <c r="H99" s="98">
        <f>SUM(H100:H105)</f>
        <v>144823.26</v>
      </c>
      <c r="I99" s="98">
        <f>SUM(I100:I105)</f>
        <v>144823.26</v>
      </c>
    </row>
    <row r="100" spans="1:9" ht="12.75" customHeight="1">
      <c r="A100" s="190" t="s">
        <v>77</v>
      </c>
      <c r="B100" s="190"/>
      <c r="C100" s="190"/>
      <c r="D100" s="190"/>
      <c r="E100" s="190"/>
      <c r="F100" s="190"/>
      <c r="G100" s="7">
        <v>92</v>
      </c>
      <c r="H100" s="97">
        <v>131987</v>
      </c>
      <c r="I100" s="97">
        <v>131987</v>
      </c>
    </row>
    <row r="101" spans="1:9" ht="12.75" customHeight="1">
      <c r="A101" s="190" t="s">
        <v>78</v>
      </c>
      <c r="B101" s="190"/>
      <c r="C101" s="190"/>
      <c r="D101" s="190"/>
      <c r="E101" s="190"/>
      <c r="F101" s="190"/>
      <c r="G101" s="7">
        <v>93</v>
      </c>
      <c r="H101" s="97">
        <v>0</v>
      </c>
      <c r="I101" s="97">
        <v>0</v>
      </c>
    </row>
    <row r="102" spans="1:9" ht="12.75" customHeight="1">
      <c r="A102" s="190" t="s">
        <v>79</v>
      </c>
      <c r="B102" s="190"/>
      <c r="C102" s="190"/>
      <c r="D102" s="190"/>
      <c r="E102" s="190"/>
      <c r="F102" s="190"/>
      <c r="G102" s="7">
        <v>94</v>
      </c>
      <c r="H102" s="97">
        <v>12836.26</v>
      </c>
      <c r="I102" s="97">
        <v>12836.26</v>
      </c>
    </row>
    <row r="103" spans="1:9" ht="12.75" customHeight="1">
      <c r="A103" s="190" t="s">
        <v>80</v>
      </c>
      <c r="B103" s="190"/>
      <c r="C103" s="190"/>
      <c r="D103" s="190"/>
      <c r="E103" s="190"/>
      <c r="F103" s="190"/>
      <c r="G103" s="7">
        <v>95</v>
      </c>
      <c r="H103" s="97">
        <v>0</v>
      </c>
      <c r="I103" s="97">
        <v>0</v>
      </c>
    </row>
    <row r="104" spans="1:9" ht="12.75" customHeight="1">
      <c r="A104" s="190" t="s">
        <v>81</v>
      </c>
      <c r="B104" s="190"/>
      <c r="C104" s="190"/>
      <c r="D104" s="190"/>
      <c r="E104" s="190"/>
      <c r="F104" s="190"/>
      <c r="G104" s="7">
        <v>96</v>
      </c>
      <c r="H104" s="97">
        <v>0</v>
      </c>
      <c r="I104" s="97">
        <v>0</v>
      </c>
    </row>
    <row r="105" spans="1:9" ht="12.75" customHeight="1">
      <c r="A105" s="190" t="s">
        <v>82</v>
      </c>
      <c r="B105" s="190"/>
      <c r="C105" s="190"/>
      <c r="D105" s="190"/>
      <c r="E105" s="190"/>
      <c r="F105" s="190"/>
      <c r="G105" s="7">
        <v>97</v>
      </c>
      <c r="H105" s="97">
        <v>0</v>
      </c>
      <c r="I105" s="97">
        <v>0</v>
      </c>
    </row>
    <row r="106" spans="1:9" ht="12.75" customHeight="1">
      <c r="A106" s="192" t="s">
        <v>435</v>
      </c>
      <c r="B106" s="192"/>
      <c r="C106" s="192"/>
      <c r="D106" s="192"/>
      <c r="E106" s="192"/>
      <c r="F106" s="192"/>
      <c r="G106" s="8">
        <v>98</v>
      </c>
      <c r="H106" s="98">
        <f>SUM(H107:H117)</f>
        <v>0</v>
      </c>
      <c r="I106" s="98">
        <f>SUM(I107:I117)</f>
        <v>0</v>
      </c>
    </row>
    <row r="107" spans="1:9" ht="12.75" customHeight="1">
      <c r="A107" s="190" t="s">
        <v>83</v>
      </c>
      <c r="B107" s="190"/>
      <c r="C107" s="190"/>
      <c r="D107" s="190"/>
      <c r="E107" s="190"/>
      <c r="F107" s="190"/>
      <c r="G107" s="7">
        <v>99</v>
      </c>
      <c r="H107" s="97">
        <v>0</v>
      </c>
      <c r="I107" s="97">
        <v>0</v>
      </c>
    </row>
    <row r="108" spans="1:9" ht="24.6" customHeight="1">
      <c r="A108" s="190" t="s">
        <v>84</v>
      </c>
      <c r="B108" s="190"/>
      <c r="C108" s="190"/>
      <c r="D108" s="190"/>
      <c r="E108" s="190"/>
      <c r="F108" s="190"/>
      <c r="G108" s="7">
        <v>100</v>
      </c>
      <c r="H108" s="97">
        <v>0</v>
      </c>
      <c r="I108" s="97">
        <v>0</v>
      </c>
    </row>
    <row r="109" spans="1:9" ht="12.75" customHeight="1">
      <c r="A109" s="190" t="s">
        <v>85</v>
      </c>
      <c r="B109" s="190"/>
      <c r="C109" s="190"/>
      <c r="D109" s="190"/>
      <c r="E109" s="190"/>
      <c r="F109" s="190"/>
      <c r="G109" s="7">
        <v>101</v>
      </c>
      <c r="H109" s="97">
        <v>0</v>
      </c>
      <c r="I109" s="97">
        <v>0</v>
      </c>
    </row>
    <row r="110" spans="1:9" ht="21.6" customHeight="1">
      <c r="A110" s="190" t="s">
        <v>86</v>
      </c>
      <c r="B110" s="190"/>
      <c r="C110" s="190"/>
      <c r="D110" s="190"/>
      <c r="E110" s="190"/>
      <c r="F110" s="190"/>
      <c r="G110" s="7">
        <v>102</v>
      </c>
      <c r="H110" s="97">
        <v>0</v>
      </c>
      <c r="I110" s="97">
        <v>0</v>
      </c>
    </row>
    <row r="111" spans="1:9" ht="12.75" customHeight="1">
      <c r="A111" s="190" t="s">
        <v>87</v>
      </c>
      <c r="B111" s="190"/>
      <c r="C111" s="190"/>
      <c r="D111" s="190"/>
      <c r="E111" s="190"/>
      <c r="F111" s="190"/>
      <c r="G111" s="7">
        <v>103</v>
      </c>
      <c r="H111" s="97">
        <v>0</v>
      </c>
      <c r="I111" s="97">
        <v>0</v>
      </c>
    </row>
    <row r="112" spans="1:9" ht="12.75" customHeight="1">
      <c r="A112" s="190" t="s">
        <v>88</v>
      </c>
      <c r="B112" s="190"/>
      <c r="C112" s="190"/>
      <c r="D112" s="190"/>
      <c r="E112" s="190"/>
      <c r="F112" s="190"/>
      <c r="G112" s="7">
        <v>104</v>
      </c>
      <c r="H112" s="97">
        <v>0</v>
      </c>
      <c r="I112" s="97">
        <v>0</v>
      </c>
    </row>
    <row r="113" spans="1:9" ht="12.75" customHeight="1">
      <c r="A113" s="190" t="s">
        <v>89</v>
      </c>
      <c r="B113" s="190"/>
      <c r="C113" s="190"/>
      <c r="D113" s="190"/>
      <c r="E113" s="190"/>
      <c r="F113" s="190"/>
      <c r="G113" s="7">
        <v>105</v>
      </c>
      <c r="H113" s="97">
        <v>0</v>
      </c>
      <c r="I113" s="97">
        <v>0</v>
      </c>
    </row>
    <row r="114" spans="1:9" ht="12.75" customHeight="1">
      <c r="A114" s="190" t="s">
        <v>90</v>
      </c>
      <c r="B114" s="190"/>
      <c r="C114" s="190"/>
      <c r="D114" s="190"/>
      <c r="E114" s="190"/>
      <c r="F114" s="190"/>
      <c r="G114" s="7">
        <v>106</v>
      </c>
      <c r="H114" s="97">
        <v>0</v>
      </c>
      <c r="I114" s="97">
        <v>0</v>
      </c>
    </row>
    <row r="115" spans="1:9" ht="12.75" customHeight="1">
      <c r="A115" s="190" t="s">
        <v>91</v>
      </c>
      <c r="B115" s="190"/>
      <c r="C115" s="190"/>
      <c r="D115" s="190"/>
      <c r="E115" s="190"/>
      <c r="F115" s="190"/>
      <c r="G115" s="7">
        <v>107</v>
      </c>
      <c r="H115" s="97">
        <v>0</v>
      </c>
      <c r="I115" s="97">
        <v>0</v>
      </c>
    </row>
    <row r="116" spans="1:9" ht="12.75" customHeight="1">
      <c r="A116" s="190" t="s">
        <v>92</v>
      </c>
      <c r="B116" s="190"/>
      <c r="C116" s="190"/>
      <c r="D116" s="190"/>
      <c r="E116" s="190"/>
      <c r="F116" s="190"/>
      <c r="G116" s="7">
        <v>108</v>
      </c>
      <c r="H116" s="97">
        <v>0</v>
      </c>
      <c r="I116" s="97">
        <v>0</v>
      </c>
    </row>
    <row r="117" spans="1:9" ht="12.75" customHeight="1">
      <c r="A117" s="190" t="s">
        <v>93</v>
      </c>
      <c r="B117" s="190"/>
      <c r="C117" s="190"/>
      <c r="D117" s="190"/>
      <c r="E117" s="190"/>
      <c r="F117" s="190"/>
      <c r="G117" s="7">
        <v>109</v>
      </c>
      <c r="H117" s="97">
        <v>0</v>
      </c>
      <c r="I117" s="97">
        <v>0</v>
      </c>
    </row>
    <row r="118" spans="1:9" ht="12.75" customHeight="1">
      <c r="A118" s="192" t="s">
        <v>436</v>
      </c>
      <c r="B118" s="192"/>
      <c r="C118" s="192"/>
      <c r="D118" s="192"/>
      <c r="E118" s="192"/>
      <c r="F118" s="192"/>
      <c r="G118" s="8">
        <v>110</v>
      </c>
      <c r="H118" s="98">
        <f>SUM(H119:H132)</f>
        <v>922577.39</v>
      </c>
      <c r="I118" s="98">
        <f>SUM(I119:I132)</f>
        <v>2589875.1800000002</v>
      </c>
    </row>
    <row r="119" spans="1:9" ht="12.75" customHeight="1">
      <c r="A119" s="190" t="s">
        <v>83</v>
      </c>
      <c r="B119" s="190"/>
      <c r="C119" s="190"/>
      <c r="D119" s="190"/>
      <c r="E119" s="190"/>
      <c r="F119" s="190"/>
      <c r="G119" s="7">
        <v>111</v>
      </c>
      <c r="H119" s="97">
        <v>0</v>
      </c>
      <c r="I119" s="97">
        <v>0</v>
      </c>
    </row>
    <row r="120" spans="1:9" ht="22.15" customHeight="1">
      <c r="A120" s="190" t="s">
        <v>84</v>
      </c>
      <c r="B120" s="190"/>
      <c r="C120" s="190"/>
      <c r="D120" s="190"/>
      <c r="E120" s="190"/>
      <c r="F120" s="190"/>
      <c r="G120" s="7">
        <v>112</v>
      </c>
      <c r="H120" s="97">
        <v>0</v>
      </c>
      <c r="I120" s="97">
        <v>0</v>
      </c>
    </row>
    <row r="121" spans="1:9" ht="12.75" customHeight="1">
      <c r="A121" s="190" t="s">
        <v>85</v>
      </c>
      <c r="B121" s="190"/>
      <c r="C121" s="190"/>
      <c r="D121" s="190"/>
      <c r="E121" s="190"/>
      <c r="F121" s="190"/>
      <c r="G121" s="7">
        <v>113</v>
      </c>
      <c r="H121" s="97">
        <v>0</v>
      </c>
      <c r="I121" s="97">
        <v>0</v>
      </c>
    </row>
    <row r="122" spans="1:9" ht="23.45" customHeight="1">
      <c r="A122" s="190" t="s">
        <v>86</v>
      </c>
      <c r="B122" s="190"/>
      <c r="C122" s="190"/>
      <c r="D122" s="190"/>
      <c r="E122" s="190"/>
      <c r="F122" s="190"/>
      <c r="G122" s="7">
        <v>114</v>
      </c>
      <c r="H122" s="97">
        <v>0</v>
      </c>
      <c r="I122" s="97">
        <v>0</v>
      </c>
    </row>
    <row r="123" spans="1:9" ht="12.75" customHeight="1">
      <c r="A123" s="190" t="s">
        <v>87</v>
      </c>
      <c r="B123" s="190"/>
      <c r="C123" s="190"/>
      <c r="D123" s="190"/>
      <c r="E123" s="190"/>
      <c r="F123" s="190"/>
      <c r="G123" s="7">
        <v>115</v>
      </c>
      <c r="H123" s="97">
        <v>0</v>
      </c>
      <c r="I123" s="97">
        <v>0</v>
      </c>
    </row>
    <row r="124" spans="1:9" ht="12.75" customHeight="1">
      <c r="A124" s="190" t="s">
        <v>88</v>
      </c>
      <c r="B124" s="190"/>
      <c r="C124" s="190"/>
      <c r="D124" s="190"/>
      <c r="E124" s="190"/>
      <c r="F124" s="190"/>
      <c r="G124" s="7">
        <v>116</v>
      </c>
      <c r="H124" s="97">
        <v>0</v>
      </c>
      <c r="I124" s="97">
        <v>0</v>
      </c>
    </row>
    <row r="125" spans="1:9" ht="12.75" customHeight="1">
      <c r="A125" s="190" t="s">
        <v>89</v>
      </c>
      <c r="B125" s="190"/>
      <c r="C125" s="190"/>
      <c r="D125" s="190"/>
      <c r="E125" s="190"/>
      <c r="F125" s="190"/>
      <c r="G125" s="7">
        <v>117</v>
      </c>
      <c r="H125" s="97">
        <v>183880.23</v>
      </c>
      <c r="I125" s="97">
        <v>1525552.44</v>
      </c>
    </row>
    <row r="126" spans="1:9" ht="12.75" customHeight="1">
      <c r="A126" s="190" t="s">
        <v>90</v>
      </c>
      <c r="B126" s="190"/>
      <c r="C126" s="190"/>
      <c r="D126" s="190"/>
      <c r="E126" s="190"/>
      <c r="F126" s="190"/>
      <c r="G126" s="7">
        <v>118</v>
      </c>
      <c r="H126" s="97">
        <v>121625.32</v>
      </c>
      <c r="I126" s="97">
        <v>415865.93</v>
      </c>
    </row>
    <row r="127" spans="1:9">
      <c r="A127" s="190" t="s">
        <v>91</v>
      </c>
      <c r="B127" s="190"/>
      <c r="C127" s="190"/>
      <c r="D127" s="190"/>
      <c r="E127" s="190"/>
      <c r="F127" s="190"/>
      <c r="G127" s="7">
        <v>119</v>
      </c>
      <c r="H127" s="97">
        <v>0</v>
      </c>
      <c r="I127" s="97">
        <v>0</v>
      </c>
    </row>
    <row r="128" spans="1:9">
      <c r="A128" s="190" t="s">
        <v>94</v>
      </c>
      <c r="B128" s="190"/>
      <c r="C128" s="190"/>
      <c r="D128" s="190"/>
      <c r="E128" s="190"/>
      <c r="F128" s="190"/>
      <c r="G128" s="7">
        <v>120</v>
      </c>
      <c r="H128" s="97">
        <v>351009.25</v>
      </c>
      <c r="I128" s="97">
        <v>362459.59</v>
      </c>
    </row>
    <row r="129" spans="1:9">
      <c r="A129" s="190" t="s">
        <v>95</v>
      </c>
      <c r="B129" s="190"/>
      <c r="C129" s="190"/>
      <c r="D129" s="190"/>
      <c r="E129" s="190"/>
      <c r="F129" s="190"/>
      <c r="G129" s="7">
        <v>121</v>
      </c>
      <c r="H129" s="97">
        <v>266062.59000000003</v>
      </c>
      <c r="I129" s="97">
        <v>285997.21999999997</v>
      </c>
    </row>
    <row r="130" spans="1:9">
      <c r="A130" s="190" t="s">
        <v>96</v>
      </c>
      <c r="B130" s="190"/>
      <c r="C130" s="190"/>
      <c r="D130" s="190"/>
      <c r="E130" s="190"/>
      <c r="F130" s="190"/>
      <c r="G130" s="7">
        <v>122</v>
      </c>
      <c r="H130" s="97">
        <v>0</v>
      </c>
      <c r="I130" s="97">
        <v>0</v>
      </c>
    </row>
    <row r="131" spans="1:9">
      <c r="A131" s="190" t="s">
        <v>97</v>
      </c>
      <c r="B131" s="190"/>
      <c r="C131" s="190"/>
      <c r="D131" s="190"/>
      <c r="E131" s="190"/>
      <c r="F131" s="190"/>
      <c r="G131" s="7">
        <v>123</v>
      </c>
      <c r="H131" s="97">
        <v>0</v>
      </c>
      <c r="I131" s="97">
        <v>0</v>
      </c>
    </row>
    <row r="132" spans="1:9">
      <c r="A132" s="190" t="s">
        <v>98</v>
      </c>
      <c r="B132" s="190"/>
      <c r="C132" s="190"/>
      <c r="D132" s="190"/>
      <c r="E132" s="190"/>
      <c r="F132" s="190"/>
      <c r="G132" s="7">
        <v>124</v>
      </c>
      <c r="H132" s="97">
        <v>0</v>
      </c>
      <c r="I132" s="97">
        <v>0</v>
      </c>
    </row>
    <row r="133" spans="1:9" ht="22.15" customHeight="1">
      <c r="A133" s="191" t="s">
        <v>99</v>
      </c>
      <c r="B133" s="191"/>
      <c r="C133" s="191"/>
      <c r="D133" s="191"/>
      <c r="E133" s="191"/>
      <c r="F133" s="191"/>
      <c r="G133" s="7">
        <v>125</v>
      </c>
      <c r="H133" s="97">
        <v>137489.25</v>
      </c>
      <c r="I133" s="97">
        <v>137476.87</v>
      </c>
    </row>
    <row r="134" spans="1:9" ht="12.75" customHeight="1">
      <c r="A134" s="192" t="s">
        <v>437</v>
      </c>
      <c r="B134" s="192"/>
      <c r="C134" s="192"/>
      <c r="D134" s="192"/>
      <c r="E134" s="192"/>
      <c r="F134" s="192"/>
      <c r="G134" s="8">
        <v>126</v>
      </c>
      <c r="H134" s="98">
        <f>H75+H99+H106+H118+H133</f>
        <v>18615470.050000001</v>
      </c>
      <c r="I134" s="98">
        <f>I75+I99+I106+I118+I133</f>
        <v>18851050.300000001</v>
      </c>
    </row>
    <row r="135" spans="1:9">
      <c r="A135" s="191" t="s">
        <v>100</v>
      </c>
      <c r="B135" s="191"/>
      <c r="C135" s="191"/>
      <c r="D135" s="191"/>
      <c r="E135" s="191"/>
      <c r="F135" s="191"/>
      <c r="G135" s="7">
        <v>127</v>
      </c>
      <c r="H135" s="97">
        <v>0</v>
      </c>
      <c r="I135" s="97">
        <v>0</v>
      </c>
    </row>
  </sheetData>
  <sheetProtection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5" right="0.75" top="1" bottom="1" header="0.5" footer="0.5"/>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K114"/>
  <sheetViews>
    <sheetView view="pageBreakPreview" topLeftCell="A97" zoomScale="110" zoomScaleNormal="115" zoomScaleSheetLayoutView="110" workbookViewId="0">
      <selection activeCell="K78" sqref="K78"/>
    </sheetView>
  </sheetViews>
  <sheetFormatPr defaultRowHeight="12.75"/>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c r="A1" s="229" t="s">
        <v>102</v>
      </c>
      <c r="B1" s="230"/>
      <c r="C1" s="230"/>
      <c r="D1" s="230"/>
      <c r="E1" s="230"/>
      <c r="F1" s="230"/>
      <c r="G1" s="230"/>
      <c r="H1" s="230"/>
      <c r="I1" s="230"/>
    </row>
    <row r="2" spans="1:11">
      <c r="A2" s="231" t="s">
        <v>463</v>
      </c>
      <c r="B2" s="232"/>
      <c r="C2" s="232"/>
      <c r="D2" s="232"/>
      <c r="E2" s="232"/>
      <c r="F2" s="232"/>
      <c r="G2" s="232"/>
      <c r="H2" s="232"/>
      <c r="I2" s="232"/>
    </row>
    <row r="3" spans="1:11">
      <c r="A3" s="233" t="s">
        <v>440</v>
      </c>
      <c r="B3" s="234"/>
      <c r="C3" s="234"/>
      <c r="D3" s="234"/>
      <c r="E3" s="234"/>
      <c r="F3" s="234"/>
      <c r="G3" s="234"/>
      <c r="H3" s="234"/>
      <c r="I3" s="234"/>
      <c r="J3" s="235"/>
      <c r="K3" s="235"/>
    </row>
    <row r="4" spans="1:11">
      <c r="A4" s="236" t="s">
        <v>457</v>
      </c>
      <c r="B4" s="237"/>
      <c r="C4" s="237"/>
      <c r="D4" s="237"/>
      <c r="E4" s="237"/>
      <c r="F4" s="237"/>
      <c r="G4" s="237"/>
      <c r="H4" s="237"/>
      <c r="I4" s="237"/>
      <c r="J4" s="238"/>
      <c r="K4" s="238"/>
    </row>
    <row r="5" spans="1:11" ht="22.15" customHeight="1">
      <c r="A5" s="239" t="s">
        <v>2</v>
      </c>
      <c r="B5" s="240"/>
      <c r="C5" s="240"/>
      <c r="D5" s="240"/>
      <c r="E5" s="240"/>
      <c r="F5" s="240"/>
      <c r="G5" s="239" t="s">
        <v>103</v>
      </c>
      <c r="H5" s="241" t="s">
        <v>301</v>
      </c>
      <c r="I5" s="242"/>
      <c r="J5" s="241" t="s">
        <v>280</v>
      </c>
      <c r="K5" s="242"/>
    </row>
    <row r="6" spans="1:11">
      <c r="A6" s="240"/>
      <c r="B6" s="240"/>
      <c r="C6" s="240"/>
      <c r="D6" s="240"/>
      <c r="E6" s="240"/>
      <c r="F6" s="240"/>
      <c r="G6" s="240"/>
      <c r="H6" s="26" t="s">
        <v>294</v>
      </c>
      <c r="I6" s="26" t="s">
        <v>295</v>
      </c>
      <c r="J6" s="26" t="s">
        <v>294</v>
      </c>
      <c r="K6" s="26" t="s">
        <v>295</v>
      </c>
    </row>
    <row r="7" spans="1:11">
      <c r="A7" s="227">
        <v>1</v>
      </c>
      <c r="B7" s="228"/>
      <c r="C7" s="228"/>
      <c r="D7" s="228"/>
      <c r="E7" s="228"/>
      <c r="F7" s="228"/>
      <c r="G7" s="27">
        <v>2</v>
      </c>
      <c r="H7" s="26">
        <v>3</v>
      </c>
      <c r="I7" s="26">
        <v>4</v>
      </c>
      <c r="J7" s="26">
        <v>5</v>
      </c>
      <c r="K7" s="26">
        <v>6</v>
      </c>
    </row>
    <row r="8" spans="1:11" ht="12.75" customHeight="1">
      <c r="A8" s="223" t="s">
        <v>350</v>
      </c>
      <c r="B8" s="223"/>
      <c r="C8" s="223"/>
      <c r="D8" s="223"/>
      <c r="E8" s="223"/>
      <c r="F8" s="223"/>
      <c r="G8" s="8">
        <v>1</v>
      </c>
      <c r="H8" s="101">
        <f>SUM(H9:H13)</f>
        <v>1366900</v>
      </c>
      <c r="I8" s="101">
        <f>SUM(I9:I13)</f>
        <v>1366900</v>
      </c>
      <c r="J8" s="101">
        <f>SUM(J9:J13)</f>
        <v>1178991.32</v>
      </c>
      <c r="K8" s="101">
        <f>SUM(K9:K13)</f>
        <v>1178991.32</v>
      </c>
    </row>
    <row r="9" spans="1:11" ht="12.75" customHeight="1">
      <c r="A9" s="190" t="s">
        <v>115</v>
      </c>
      <c r="B9" s="190"/>
      <c r="C9" s="190"/>
      <c r="D9" s="190"/>
      <c r="E9" s="190"/>
      <c r="F9" s="190"/>
      <c r="G9" s="7">
        <v>2</v>
      </c>
      <c r="H9" s="102">
        <v>0</v>
      </c>
      <c r="I9" s="102">
        <v>0</v>
      </c>
      <c r="J9" s="102">
        <v>0</v>
      </c>
      <c r="K9" s="102">
        <v>0</v>
      </c>
    </row>
    <row r="10" spans="1:11" ht="12.75" customHeight="1">
      <c r="A10" s="190" t="s">
        <v>438</v>
      </c>
      <c r="B10" s="190"/>
      <c r="C10" s="190"/>
      <c r="D10" s="190"/>
      <c r="E10" s="190"/>
      <c r="F10" s="190"/>
      <c r="G10" s="7">
        <v>3</v>
      </c>
      <c r="H10" s="102">
        <v>1095781</v>
      </c>
      <c r="I10" s="102">
        <v>1095781</v>
      </c>
      <c r="J10" s="102">
        <v>1092902.96</v>
      </c>
      <c r="K10" s="102">
        <v>1092902.96</v>
      </c>
    </row>
    <row r="11" spans="1:11" ht="12.75" customHeight="1">
      <c r="A11" s="190" t="s">
        <v>116</v>
      </c>
      <c r="B11" s="190"/>
      <c r="C11" s="190"/>
      <c r="D11" s="190"/>
      <c r="E11" s="190"/>
      <c r="F11" s="190"/>
      <c r="G11" s="7">
        <v>4</v>
      </c>
      <c r="H11" s="102">
        <v>0</v>
      </c>
      <c r="I11" s="102">
        <v>0</v>
      </c>
      <c r="J11" s="102">
        <v>0</v>
      </c>
      <c r="K11" s="102">
        <v>0</v>
      </c>
    </row>
    <row r="12" spans="1:11" ht="12.75" customHeight="1">
      <c r="A12" s="190" t="s">
        <v>117</v>
      </c>
      <c r="B12" s="190"/>
      <c r="C12" s="190"/>
      <c r="D12" s="190"/>
      <c r="E12" s="190"/>
      <c r="F12" s="190"/>
      <c r="G12" s="7">
        <v>5</v>
      </c>
      <c r="H12" s="102">
        <v>0</v>
      </c>
      <c r="I12" s="102">
        <v>0</v>
      </c>
      <c r="J12" s="102">
        <v>0</v>
      </c>
      <c r="K12" s="102">
        <v>0</v>
      </c>
    </row>
    <row r="13" spans="1:11" ht="12.75" customHeight="1">
      <c r="A13" s="190" t="s">
        <v>118</v>
      </c>
      <c r="B13" s="190"/>
      <c r="C13" s="190"/>
      <c r="D13" s="190"/>
      <c r="E13" s="190"/>
      <c r="F13" s="190"/>
      <c r="G13" s="7">
        <v>6</v>
      </c>
      <c r="H13" s="102">
        <v>271119</v>
      </c>
      <c r="I13" s="102">
        <v>271119</v>
      </c>
      <c r="J13" s="102">
        <v>86088.36</v>
      </c>
      <c r="K13" s="102">
        <v>86088.36</v>
      </c>
    </row>
    <row r="14" spans="1:11" ht="12.75" customHeight="1">
      <c r="A14" s="223" t="s">
        <v>351</v>
      </c>
      <c r="B14" s="223"/>
      <c r="C14" s="223"/>
      <c r="D14" s="223"/>
      <c r="E14" s="223"/>
      <c r="F14" s="223"/>
      <c r="G14" s="8">
        <v>7</v>
      </c>
      <c r="H14" s="101">
        <f>H15+H16+H20+H24+H25+H26+H29+H36</f>
        <v>2689681</v>
      </c>
      <c r="I14" s="101">
        <f>I15+I16+I20+I24+I25+I26+I29+I36</f>
        <v>2689681</v>
      </c>
      <c r="J14" s="101">
        <f>J15+J16+J20+J24+J25+J26+J29+J36</f>
        <v>2620185.59</v>
      </c>
      <c r="K14" s="101">
        <f>K15+K16+K20+K24+K25+K26+K29+K36</f>
        <v>2620185.59</v>
      </c>
    </row>
    <row r="15" spans="1:11" ht="12.75" customHeight="1">
      <c r="A15" s="190" t="s">
        <v>104</v>
      </c>
      <c r="B15" s="190"/>
      <c r="C15" s="190"/>
      <c r="D15" s="190"/>
      <c r="E15" s="190"/>
      <c r="F15" s="190"/>
      <c r="G15" s="7">
        <v>8</v>
      </c>
      <c r="H15" s="102">
        <v>0</v>
      </c>
      <c r="I15" s="102">
        <v>0</v>
      </c>
      <c r="J15" s="102">
        <v>0</v>
      </c>
      <c r="K15" s="102">
        <v>0</v>
      </c>
    </row>
    <row r="16" spans="1:11" ht="12.75" customHeight="1">
      <c r="A16" s="194" t="s">
        <v>420</v>
      </c>
      <c r="B16" s="194"/>
      <c r="C16" s="194"/>
      <c r="D16" s="194"/>
      <c r="E16" s="194"/>
      <c r="F16" s="194"/>
      <c r="G16" s="8">
        <v>9</v>
      </c>
      <c r="H16" s="101">
        <f>SUM(H17:H19)</f>
        <v>1098268</v>
      </c>
      <c r="I16" s="101">
        <f>SUM(I17:I19)</f>
        <v>1098268</v>
      </c>
      <c r="J16" s="101">
        <f>SUM(J17:J19)</f>
        <v>871653.33</v>
      </c>
      <c r="K16" s="101">
        <f>SUM(K17:K19)</f>
        <v>871653.33</v>
      </c>
    </row>
    <row r="17" spans="1:11" ht="12.75" customHeight="1">
      <c r="A17" s="226" t="s">
        <v>119</v>
      </c>
      <c r="B17" s="226"/>
      <c r="C17" s="226"/>
      <c r="D17" s="226"/>
      <c r="E17" s="226"/>
      <c r="F17" s="226"/>
      <c r="G17" s="7">
        <v>10</v>
      </c>
      <c r="H17" s="102">
        <v>462285</v>
      </c>
      <c r="I17" s="102">
        <v>462285</v>
      </c>
      <c r="J17" s="102">
        <v>232988.12</v>
      </c>
      <c r="K17" s="102">
        <v>232988.12</v>
      </c>
    </row>
    <row r="18" spans="1:11" ht="12.75" customHeight="1">
      <c r="A18" s="226" t="s">
        <v>120</v>
      </c>
      <c r="B18" s="226"/>
      <c r="C18" s="226"/>
      <c r="D18" s="226"/>
      <c r="E18" s="226"/>
      <c r="F18" s="226"/>
      <c r="G18" s="7">
        <v>11</v>
      </c>
      <c r="H18" s="102">
        <v>0</v>
      </c>
      <c r="I18" s="102">
        <v>0</v>
      </c>
      <c r="J18" s="102">
        <v>0</v>
      </c>
      <c r="K18" s="102">
        <v>0</v>
      </c>
    </row>
    <row r="19" spans="1:11" ht="12.75" customHeight="1">
      <c r="A19" s="226" t="s">
        <v>121</v>
      </c>
      <c r="B19" s="226"/>
      <c r="C19" s="226"/>
      <c r="D19" s="226"/>
      <c r="E19" s="226"/>
      <c r="F19" s="226"/>
      <c r="G19" s="7">
        <v>12</v>
      </c>
      <c r="H19" s="102">
        <v>635983</v>
      </c>
      <c r="I19" s="102">
        <v>635983</v>
      </c>
      <c r="J19" s="102">
        <v>638665.21</v>
      </c>
      <c r="K19" s="102">
        <v>638665.21</v>
      </c>
    </row>
    <row r="20" spans="1:11" ht="12.75" customHeight="1">
      <c r="A20" s="194" t="s">
        <v>421</v>
      </c>
      <c r="B20" s="194"/>
      <c r="C20" s="194"/>
      <c r="D20" s="194"/>
      <c r="E20" s="194"/>
      <c r="F20" s="194"/>
      <c r="G20" s="8">
        <v>13</v>
      </c>
      <c r="H20" s="101">
        <f>SUM(H21:H23)</f>
        <v>1313627</v>
      </c>
      <c r="I20" s="101">
        <f>SUM(I21:I23)</f>
        <v>1313627</v>
      </c>
      <c r="J20" s="101">
        <f>SUM(J21:J23)</f>
        <v>1445574.57</v>
      </c>
      <c r="K20" s="101">
        <f>SUM(K21:K23)</f>
        <v>1445574.57</v>
      </c>
    </row>
    <row r="21" spans="1:11" ht="12.75" customHeight="1">
      <c r="A21" s="226" t="s">
        <v>105</v>
      </c>
      <c r="B21" s="226"/>
      <c r="C21" s="226"/>
      <c r="D21" s="226"/>
      <c r="E21" s="226"/>
      <c r="F21" s="226"/>
      <c r="G21" s="7">
        <v>14</v>
      </c>
      <c r="H21" s="102">
        <v>888927</v>
      </c>
      <c r="I21" s="102">
        <v>888927</v>
      </c>
      <c r="J21" s="102">
        <v>952952.43</v>
      </c>
      <c r="K21" s="102">
        <v>952952.43</v>
      </c>
    </row>
    <row r="22" spans="1:11" ht="12.75" customHeight="1">
      <c r="A22" s="226" t="s">
        <v>106</v>
      </c>
      <c r="B22" s="226"/>
      <c r="C22" s="226"/>
      <c r="D22" s="226"/>
      <c r="E22" s="226"/>
      <c r="F22" s="226"/>
      <c r="G22" s="7">
        <v>15</v>
      </c>
      <c r="H22" s="102">
        <v>266284</v>
      </c>
      <c r="I22" s="102">
        <v>266284</v>
      </c>
      <c r="J22" s="102">
        <v>313312.69</v>
      </c>
      <c r="K22" s="102">
        <v>313312.69</v>
      </c>
    </row>
    <row r="23" spans="1:11" ht="12.75" customHeight="1">
      <c r="A23" s="226" t="s">
        <v>107</v>
      </c>
      <c r="B23" s="226"/>
      <c r="C23" s="226"/>
      <c r="D23" s="226"/>
      <c r="E23" s="226"/>
      <c r="F23" s="226"/>
      <c r="G23" s="7">
        <v>16</v>
      </c>
      <c r="H23" s="102">
        <v>158416</v>
      </c>
      <c r="I23" s="102">
        <v>158416</v>
      </c>
      <c r="J23" s="102">
        <v>179309.45</v>
      </c>
      <c r="K23" s="102">
        <v>179309.45</v>
      </c>
    </row>
    <row r="24" spans="1:11" ht="12.75" customHeight="1">
      <c r="A24" s="190" t="s">
        <v>108</v>
      </c>
      <c r="B24" s="190"/>
      <c r="C24" s="190"/>
      <c r="D24" s="190"/>
      <c r="E24" s="190"/>
      <c r="F24" s="190"/>
      <c r="G24" s="7">
        <v>17</v>
      </c>
      <c r="H24" s="102">
        <v>118501</v>
      </c>
      <c r="I24" s="102">
        <v>118501</v>
      </c>
      <c r="J24" s="102">
        <v>139346.59</v>
      </c>
      <c r="K24" s="102">
        <v>139346.59</v>
      </c>
    </row>
    <row r="25" spans="1:11" ht="12.75" customHeight="1">
      <c r="A25" s="190" t="s">
        <v>109</v>
      </c>
      <c r="B25" s="190"/>
      <c r="C25" s="190"/>
      <c r="D25" s="190"/>
      <c r="E25" s="190"/>
      <c r="F25" s="190"/>
      <c r="G25" s="7">
        <v>18</v>
      </c>
      <c r="H25" s="102">
        <v>154797</v>
      </c>
      <c r="I25" s="102">
        <v>154797</v>
      </c>
      <c r="J25" s="102">
        <v>163546</v>
      </c>
      <c r="K25" s="102">
        <v>163546</v>
      </c>
    </row>
    <row r="26" spans="1:11" ht="12.75" customHeight="1">
      <c r="A26" s="194" t="s">
        <v>422</v>
      </c>
      <c r="B26" s="194"/>
      <c r="C26" s="194"/>
      <c r="D26" s="194"/>
      <c r="E26" s="194"/>
      <c r="F26" s="194"/>
      <c r="G26" s="8">
        <v>19</v>
      </c>
      <c r="H26" s="101">
        <f>H27+H28</f>
        <v>0</v>
      </c>
      <c r="I26" s="101">
        <f>I27+I28</f>
        <v>0</v>
      </c>
      <c r="J26" s="101">
        <f>J27+J28</f>
        <v>0</v>
      </c>
      <c r="K26" s="101">
        <f>K27+K28</f>
        <v>0</v>
      </c>
    </row>
    <row r="27" spans="1:11" ht="12.75" customHeight="1">
      <c r="A27" s="226" t="s">
        <v>122</v>
      </c>
      <c r="B27" s="226"/>
      <c r="C27" s="226"/>
      <c r="D27" s="226"/>
      <c r="E27" s="226"/>
      <c r="F27" s="226"/>
      <c r="G27" s="7">
        <v>20</v>
      </c>
      <c r="H27" s="102">
        <v>0</v>
      </c>
      <c r="I27" s="102">
        <v>0</v>
      </c>
      <c r="J27" s="102">
        <v>0</v>
      </c>
      <c r="K27" s="102">
        <v>0</v>
      </c>
    </row>
    <row r="28" spans="1:11" ht="12.75" customHeight="1">
      <c r="A28" s="226" t="s">
        <v>123</v>
      </c>
      <c r="B28" s="226"/>
      <c r="C28" s="226"/>
      <c r="D28" s="226"/>
      <c r="E28" s="226"/>
      <c r="F28" s="226"/>
      <c r="G28" s="7">
        <v>21</v>
      </c>
      <c r="H28" s="102">
        <v>0</v>
      </c>
      <c r="I28" s="102">
        <v>0</v>
      </c>
      <c r="J28" s="102">
        <v>0</v>
      </c>
      <c r="K28" s="102">
        <v>0</v>
      </c>
    </row>
    <row r="29" spans="1:11" ht="12.75" customHeight="1">
      <c r="A29" s="194" t="s">
        <v>423</v>
      </c>
      <c r="B29" s="194"/>
      <c r="C29" s="194"/>
      <c r="D29" s="194"/>
      <c r="E29" s="194"/>
      <c r="F29" s="194"/>
      <c r="G29" s="8">
        <v>22</v>
      </c>
      <c r="H29" s="101">
        <f>SUM(H30:H35)</f>
        <v>0</v>
      </c>
      <c r="I29" s="101">
        <f>SUM(I30:I35)</f>
        <v>0</v>
      </c>
      <c r="J29" s="101">
        <f>SUM(J30:J35)</f>
        <v>0</v>
      </c>
      <c r="K29" s="101">
        <f>SUM(K30:K35)</f>
        <v>0</v>
      </c>
    </row>
    <row r="30" spans="1:11" ht="12.75" customHeight="1">
      <c r="A30" s="226" t="s">
        <v>124</v>
      </c>
      <c r="B30" s="226"/>
      <c r="C30" s="226"/>
      <c r="D30" s="226"/>
      <c r="E30" s="226"/>
      <c r="F30" s="226"/>
      <c r="G30" s="7">
        <v>23</v>
      </c>
      <c r="H30" s="102">
        <v>0</v>
      </c>
      <c r="I30" s="102">
        <v>0</v>
      </c>
      <c r="J30" s="102">
        <v>0</v>
      </c>
      <c r="K30" s="102">
        <v>0</v>
      </c>
    </row>
    <row r="31" spans="1:11" ht="12.75" customHeight="1">
      <c r="A31" s="226" t="s">
        <v>125</v>
      </c>
      <c r="B31" s="226"/>
      <c r="C31" s="226"/>
      <c r="D31" s="226"/>
      <c r="E31" s="226"/>
      <c r="F31" s="226"/>
      <c r="G31" s="7">
        <v>24</v>
      </c>
      <c r="H31" s="102">
        <v>0</v>
      </c>
      <c r="I31" s="102">
        <v>0</v>
      </c>
      <c r="J31" s="102">
        <v>0</v>
      </c>
      <c r="K31" s="102">
        <v>0</v>
      </c>
    </row>
    <row r="32" spans="1:11" ht="12.75" customHeight="1">
      <c r="A32" s="226" t="s">
        <v>126</v>
      </c>
      <c r="B32" s="226"/>
      <c r="C32" s="226"/>
      <c r="D32" s="226"/>
      <c r="E32" s="226"/>
      <c r="F32" s="226"/>
      <c r="G32" s="7">
        <v>25</v>
      </c>
      <c r="H32" s="102">
        <v>0</v>
      </c>
      <c r="I32" s="102">
        <v>0</v>
      </c>
      <c r="J32" s="102">
        <v>0</v>
      </c>
      <c r="K32" s="102">
        <v>0</v>
      </c>
    </row>
    <row r="33" spans="1:11" ht="12.75" customHeight="1">
      <c r="A33" s="226" t="s">
        <v>127</v>
      </c>
      <c r="B33" s="226"/>
      <c r="C33" s="226"/>
      <c r="D33" s="226"/>
      <c r="E33" s="226"/>
      <c r="F33" s="226"/>
      <c r="G33" s="7">
        <v>26</v>
      </c>
      <c r="H33" s="102">
        <v>0</v>
      </c>
      <c r="I33" s="102">
        <v>0</v>
      </c>
      <c r="J33" s="102">
        <v>0</v>
      </c>
      <c r="K33" s="102">
        <v>0</v>
      </c>
    </row>
    <row r="34" spans="1:11" ht="12.75" customHeight="1">
      <c r="A34" s="226" t="s">
        <v>128</v>
      </c>
      <c r="B34" s="226"/>
      <c r="C34" s="226"/>
      <c r="D34" s="226"/>
      <c r="E34" s="226"/>
      <c r="F34" s="226"/>
      <c r="G34" s="7">
        <v>27</v>
      </c>
      <c r="H34" s="102">
        <v>0</v>
      </c>
      <c r="I34" s="102">
        <v>0</v>
      </c>
      <c r="J34" s="102">
        <v>0</v>
      </c>
      <c r="K34" s="102">
        <v>0</v>
      </c>
    </row>
    <row r="35" spans="1:11" ht="12.75" customHeight="1">
      <c r="A35" s="226" t="s">
        <v>129</v>
      </c>
      <c r="B35" s="226"/>
      <c r="C35" s="226"/>
      <c r="D35" s="226"/>
      <c r="E35" s="226"/>
      <c r="F35" s="226"/>
      <c r="G35" s="7">
        <v>28</v>
      </c>
      <c r="H35" s="102">
        <v>0</v>
      </c>
      <c r="I35" s="102">
        <v>0</v>
      </c>
      <c r="J35" s="102">
        <v>0</v>
      </c>
      <c r="K35" s="102">
        <v>0</v>
      </c>
    </row>
    <row r="36" spans="1:11" ht="12.75" customHeight="1">
      <c r="A36" s="190" t="s">
        <v>110</v>
      </c>
      <c r="B36" s="190"/>
      <c r="C36" s="190"/>
      <c r="D36" s="190"/>
      <c r="E36" s="190"/>
      <c r="F36" s="190"/>
      <c r="G36" s="7">
        <v>29</v>
      </c>
      <c r="H36" s="102">
        <v>4488</v>
      </c>
      <c r="I36" s="102">
        <v>4488</v>
      </c>
      <c r="J36" s="102">
        <v>65.099999999999994</v>
      </c>
      <c r="K36" s="102">
        <v>65.099999999999994</v>
      </c>
    </row>
    <row r="37" spans="1:11" ht="12.75" customHeight="1">
      <c r="A37" s="223" t="s">
        <v>352</v>
      </c>
      <c r="B37" s="223"/>
      <c r="C37" s="223"/>
      <c r="D37" s="223"/>
      <c r="E37" s="223"/>
      <c r="F37" s="223"/>
      <c r="G37" s="8">
        <v>30</v>
      </c>
      <c r="H37" s="101">
        <f>SUM(H38:H47)</f>
        <v>444</v>
      </c>
      <c r="I37" s="101">
        <f>SUM(I38:I47)</f>
        <v>444</v>
      </c>
      <c r="J37" s="101">
        <f>SUM(J38:J47)</f>
        <v>9494.42</v>
      </c>
      <c r="K37" s="101">
        <f>SUM(K38:K47)</f>
        <v>9494.42</v>
      </c>
    </row>
    <row r="38" spans="1:11" ht="12.75" customHeight="1">
      <c r="A38" s="190" t="s">
        <v>130</v>
      </c>
      <c r="B38" s="190"/>
      <c r="C38" s="190"/>
      <c r="D38" s="190"/>
      <c r="E38" s="190"/>
      <c r="F38" s="190"/>
      <c r="G38" s="7">
        <v>31</v>
      </c>
      <c r="H38" s="102">
        <v>0</v>
      </c>
      <c r="I38" s="102">
        <v>0</v>
      </c>
      <c r="J38" s="102">
        <v>0</v>
      </c>
      <c r="K38" s="102">
        <v>0</v>
      </c>
    </row>
    <row r="39" spans="1:11" ht="25.15" customHeight="1">
      <c r="A39" s="190" t="s">
        <v>131</v>
      </c>
      <c r="B39" s="190"/>
      <c r="C39" s="190"/>
      <c r="D39" s="190"/>
      <c r="E39" s="190"/>
      <c r="F39" s="190"/>
      <c r="G39" s="7">
        <v>32</v>
      </c>
      <c r="H39" s="102">
        <v>0</v>
      </c>
      <c r="I39" s="102">
        <v>0</v>
      </c>
      <c r="J39" s="102">
        <v>0</v>
      </c>
      <c r="K39" s="102">
        <v>0</v>
      </c>
    </row>
    <row r="40" spans="1:11" ht="25.15" customHeight="1">
      <c r="A40" s="190" t="s">
        <v>132</v>
      </c>
      <c r="B40" s="190"/>
      <c r="C40" s="190"/>
      <c r="D40" s="190"/>
      <c r="E40" s="190"/>
      <c r="F40" s="190"/>
      <c r="G40" s="7">
        <v>33</v>
      </c>
      <c r="H40" s="102">
        <v>0</v>
      </c>
      <c r="I40" s="102">
        <v>0</v>
      </c>
      <c r="J40" s="102">
        <v>0</v>
      </c>
      <c r="K40" s="102">
        <v>0</v>
      </c>
    </row>
    <row r="41" spans="1:11" ht="25.15" customHeight="1">
      <c r="A41" s="190" t="s">
        <v>133</v>
      </c>
      <c r="B41" s="190"/>
      <c r="C41" s="190"/>
      <c r="D41" s="190"/>
      <c r="E41" s="190"/>
      <c r="F41" s="190"/>
      <c r="G41" s="7">
        <v>34</v>
      </c>
      <c r="H41" s="102">
        <v>0</v>
      </c>
      <c r="I41" s="102">
        <v>0</v>
      </c>
      <c r="J41" s="102">
        <v>0</v>
      </c>
      <c r="K41" s="102">
        <v>0</v>
      </c>
    </row>
    <row r="42" spans="1:11" ht="25.15" customHeight="1">
      <c r="A42" s="190" t="s">
        <v>134</v>
      </c>
      <c r="B42" s="190"/>
      <c r="C42" s="190"/>
      <c r="D42" s="190"/>
      <c r="E42" s="190"/>
      <c r="F42" s="190"/>
      <c r="G42" s="7">
        <v>35</v>
      </c>
      <c r="H42" s="102">
        <v>0</v>
      </c>
      <c r="I42" s="102">
        <v>0</v>
      </c>
      <c r="J42" s="102">
        <v>0</v>
      </c>
      <c r="K42" s="102">
        <v>0</v>
      </c>
    </row>
    <row r="43" spans="1:11" ht="12.75" customHeight="1">
      <c r="A43" s="190" t="s">
        <v>135</v>
      </c>
      <c r="B43" s="190"/>
      <c r="C43" s="190"/>
      <c r="D43" s="190"/>
      <c r="E43" s="190"/>
      <c r="F43" s="190"/>
      <c r="G43" s="7">
        <v>36</v>
      </c>
      <c r="H43" s="102">
        <v>0</v>
      </c>
      <c r="I43" s="102">
        <v>0</v>
      </c>
      <c r="J43" s="102">
        <v>0</v>
      </c>
      <c r="K43" s="102">
        <v>0</v>
      </c>
    </row>
    <row r="44" spans="1:11" ht="12.75" customHeight="1">
      <c r="A44" s="190" t="s">
        <v>136</v>
      </c>
      <c r="B44" s="190"/>
      <c r="C44" s="190"/>
      <c r="D44" s="190"/>
      <c r="E44" s="190"/>
      <c r="F44" s="190"/>
      <c r="G44" s="7">
        <v>37</v>
      </c>
      <c r="H44" s="102">
        <v>444</v>
      </c>
      <c r="I44" s="102">
        <v>444</v>
      </c>
      <c r="J44" s="102">
        <v>9494.42</v>
      </c>
      <c r="K44" s="102">
        <v>9494.42</v>
      </c>
    </row>
    <row r="45" spans="1:11" ht="12.75" customHeight="1">
      <c r="A45" s="190" t="s">
        <v>137</v>
      </c>
      <c r="B45" s="190"/>
      <c r="C45" s="190"/>
      <c r="D45" s="190"/>
      <c r="E45" s="190"/>
      <c r="F45" s="190"/>
      <c r="G45" s="7">
        <v>38</v>
      </c>
      <c r="H45" s="102">
        <v>0</v>
      </c>
      <c r="I45" s="102">
        <v>0</v>
      </c>
      <c r="J45" s="102">
        <v>0</v>
      </c>
      <c r="K45" s="102">
        <v>0</v>
      </c>
    </row>
    <row r="46" spans="1:11" ht="12.75" customHeight="1">
      <c r="A46" s="190" t="s">
        <v>138</v>
      </c>
      <c r="B46" s="190"/>
      <c r="C46" s="190"/>
      <c r="D46" s="190"/>
      <c r="E46" s="190"/>
      <c r="F46" s="190"/>
      <c r="G46" s="7">
        <v>39</v>
      </c>
      <c r="H46" s="102">
        <v>0</v>
      </c>
      <c r="I46" s="102">
        <v>0</v>
      </c>
      <c r="J46" s="102">
        <v>0</v>
      </c>
      <c r="K46" s="102">
        <v>0</v>
      </c>
    </row>
    <row r="47" spans="1:11" ht="12.75" customHeight="1">
      <c r="A47" s="190" t="s">
        <v>139</v>
      </c>
      <c r="B47" s="190"/>
      <c r="C47" s="190"/>
      <c r="D47" s="190"/>
      <c r="E47" s="190"/>
      <c r="F47" s="190"/>
      <c r="G47" s="7">
        <v>40</v>
      </c>
      <c r="H47" s="102">
        <v>0</v>
      </c>
      <c r="I47" s="102">
        <v>0</v>
      </c>
      <c r="J47" s="102">
        <v>0</v>
      </c>
      <c r="K47" s="102">
        <v>0</v>
      </c>
    </row>
    <row r="48" spans="1:11" ht="12.75" customHeight="1">
      <c r="A48" s="223" t="s">
        <v>353</v>
      </c>
      <c r="B48" s="223"/>
      <c r="C48" s="223"/>
      <c r="D48" s="223"/>
      <c r="E48" s="223"/>
      <c r="F48" s="223"/>
      <c r="G48" s="8">
        <v>41</v>
      </c>
      <c r="H48" s="101">
        <f>SUM(H49:H55)</f>
        <v>7</v>
      </c>
      <c r="I48" s="101">
        <f>SUM(I49:I55)</f>
        <v>7</v>
      </c>
      <c r="J48" s="101">
        <f>SUM(J49:J55)</f>
        <v>5.31</v>
      </c>
      <c r="K48" s="101">
        <f>SUM(K49:K55)</f>
        <v>5.31</v>
      </c>
    </row>
    <row r="49" spans="1:11" ht="25.15" customHeight="1">
      <c r="A49" s="190" t="s">
        <v>140</v>
      </c>
      <c r="B49" s="190"/>
      <c r="C49" s="190"/>
      <c r="D49" s="190"/>
      <c r="E49" s="190"/>
      <c r="F49" s="190"/>
      <c r="G49" s="7">
        <v>42</v>
      </c>
      <c r="H49" s="102">
        <v>0</v>
      </c>
      <c r="I49" s="102">
        <v>0</v>
      </c>
      <c r="J49" s="102">
        <v>0</v>
      </c>
      <c r="K49" s="102">
        <v>0</v>
      </c>
    </row>
    <row r="50" spans="1:11" ht="12.75" customHeight="1">
      <c r="A50" s="216" t="s">
        <v>141</v>
      </c>
      <c r="B50" s="216"/>
      <c r="C50" s="216"/>
      <c r="D50" s="216"/>
      <c r="E50" s="216"/>
      <c r="F50" s="216"/>
      <c r="G50" s="7">
        <v>43</v>
      </c>
      <c r="H50" s="102">
        <v>0</v>
      </c>
      <c r="I50" s="102">
        <v>0</v>
      </c>
      <c r="J50" s="102">
        <v>0</v>
      </c>
      <c r="K50" s="102">
        <v>0</v>
      </c>
    </row>
    <row r="51" spans="1:11" ht="12.75" customHeight="1">
      <c r="A51" s="216" t="s">
        <v>142</v>
      </c>
      <c r="B51" s="216"/>
      <c r="C51" s="216"/>
      <c r="D51" s="216"/>
      <c r="E51" s="216"/>
      <c r="F51" s="216"/>
      <c r="G51" s="7">
        <v>44</v>
      </c>
      <c r="H51" s="102">
        <v>7</v>
      </c>
      <c r="I51" s="102">
        <v>7</v>
      </c>
      <c r="J51" s="102">
        <v>5.31</v>
      </c>
      <c r="K51" s="102">
        <v>5.31</v>
      </c>
    </row>
    <row r="52" spans="1:11" ht="12.75" customHeight="1">
      <c r="A52" s="216" t="s">
        <v>143</v>
      </c>
      <c r="B52" s="216"/>
      <c r="C52" s="216"/>
      <c r="D52" s="216"/>
      <c r="E52" s="216"/>
      <c r="F52" s="216"/>
      <c r="G52" s="7">
        <v>45</v>
      </c>
      <c r="H52" s="102">
        <v>0</v>
      </c>
      <c r="I52" s="102">
        <v>0</v>
      </c>
      <c r="J52" s="102">
        <v>0</v>
      </c>
      <c r="K52" s="102">
        <v>0</v>
      </c>
    </row>
    <row r="53" spans="1:11" ht="12.75" customHeight="1">
      <c r="A53" s="216" t="s">
        <v>144</v>
      </c>
      <c r="B53" s="216"/>
      <c r="C53" s="216"/>
      <c r="D53" s="216"/>
      <c r="E53" s="216"/>
      <c r="F53" s="216"/>
      <c r="G53" s="7">
        <v>46</v>
      </c>
      <c r="H53" s="102">
        <v>0</v>
      </c>
      <c r="I53" s="102">
        <v>0</v>
      </c>
      <c r="J53" s="102">
        <v>0</v>
      </c>
      <c r="K53" s="102">
        <v>0</v>
      </c>
    </row>
    <row r="54" spans="1:11" ht="12.75" customHeight="1">
      <c r="A54" s="216" t="s">
        <v>145</v>
      </c>
      <c r="B54" s="216"/>
      <c r="C54" s="216"/>
      <c r="D54" s="216"/>
      <c r="E54" s="216"/>
      <c r="F54" s="216"/>
      <c r="G54" s="7">
        <v>47</v>
      </c>
      <c r="H54" s="102">
        <v>0</v>
      </c>
      <c r="I54" s="102">
        <v>0</v>
      </c>
      <c r="J54" s="102">
        <v>0</v>
      </c>
      <c r="K54" s="102">
        <v>0</v>
      </c>
    </row>
    <row r="55" spans="1:11" ht="12.75" customHeight="1">
      <c r="A55" s="216" t="s">
        <v>146</v>
      </c>
      <c r="B55" s="216"/>
      <c r="C55" s="216"/>
      <c r="D55" s="216"/>
      <c r="E55" s="216"/>
      <c r="F55" s="216"/>
      <c r="G55" s="7">
        <v>48</v>
      </c>
      <c r="H55" s="102">
        <v>0</v>
      </c>
      <c r="I55" s="102">
        <v>0</v>
      </c>
      <c r="J55" s="102">
        <v>0</v>
      </c>
      <c r="K55" s="102">
        <v>0</v>
      </c>
    </row>
    <row r="56" spans="1:11" ht="22.15" customHeight="1">
      <c r="A56" s="225" t="s">
        <v>147</v>
      </c>
      <c r="B56" s="225"/>
      <c r="C56" s="225"/>
      <c r="D56" s="225"/>
      <c r="E56" s="225"/>
      <c r="F56" s="225"/>
      <c r="G56" s="7">
        <v>49</v>
      </c>
      <c r="H56" s="102">
        <v>0</v>
      </c>
      <c r="I56" s="102">
        <v>0</v>
      </c>
      <c r="J56" s="102">
        <v>0</v>
      </c>
      <c r="K56" s="102">
        <v>0</v>
      </c>
    </row>
    <row r="57" spans="1:11" ht="12.75" customHeight="1">
      <c r="A57" s="225" t="s">
        <v>148</v>
      </c>
      <c r="B57" s="225"/>
      <c r="C57" s="225"/>
      <c r="D57" s="225"/>
      <c r="E57" s="225"/>
      <c r="F57" s="225"/>
      <c r="G57" s="7">
        <v>50</v>
      </c>
      <c r="H57" s="102">
        <v>0</v>
      </c>
      <c r="I57" s="102">
        <v>0</v>
      </c>
      <c r="J57" s="102">
        <v>0</v>
      </c>
      <c r="K57" s="102">
        <v>0</v>
      </c>
    </row>
    <row r="58" spans="1:11" ht="24.6" customHeight="1">
      <c r="A58" s="225" t="s">
        <v>149</v>
      </c>
      <c r="B58" s="225"/>
      <c r="C58" s="225"/>
      <c r="D58" s="225"/>
      <c r="E58" s="225"/>
      <c r="F58" s="225"/>
      <c r="G58" s="7">
        <v>51</v>
      </c>
      <c r="H58" s="102">
        <v>0</v>
      </c>
      <c r="I58" s="102">
        <v>0</v>
      </c>
      <c r="J58" s="102">
        <v>0</v>
      </c>
      <c r="K58" s="102">
        <v>0</v>
      </c>
    </row>
    <row r="59" spans="1:11" ht="12.75" customHeight="1">
      <c r="A59" s="225" t="s">
        <v>150</v>
      </c>
      <c r="B59" s="225"/>
      <c r="C59" s="225"/>
      <c r="D59" s="225"/>
      <c r="E59" s="225"/>
      <c r="F59" s="225"/>
      <c r="G59" s="7">
        <v>52</v>
      </c>
      <c r="H59" s="102">
        <v>0</v>
      </c>
      <c r="I59" s="102">
        <v>0</v>
      </c>
      <c r="J59" s="102">
        <v>0</v>
      </c>
      <c r="K59" s="102">
        <v>0</v>
      </c>
    </row>
    <row r="60" spans="1:11" ht="12.75" customHeight="1">
      <c r="A60" s="223" t="s">
        <v>354</v>
      </c>
      <c r="B60" s="223"/>
      <c r="C60" s="223"/>
      <c r="D60" s="223"/>
      <c r="E60" s="223"/>
      <c r="F60" s="223"/>
      <c r="G60" s="8">
        <v>53</v>
      </c>
      <c r="H60" s="101">
        <f>H8+H37+H56+H57</f>
        <v>1367344</v>
      </c>
      <c r="I60" s="101">
        <f t="shared" ref="I60:K60" si="0">I8+I37+I56+I57</f>
        <v>1367344</v>
      </c>
      <c r="J60" s="101">
        <f t="shared" si="0"/>
        <v>1188485.74</v>
      </c>
      <c r="K60" s="101">
        <f t="shared" si="0"/>
        <v>1188485.74</v>
      </c>
    </row>
    <row r="61" spans="1:11" ht="12.75" customHeight="1">
      <c r="A61" s="223" t="s">
        <v>355</v>
      </c>
      <c r="B61" s="223"/>
      <c r="C61" s="223"/>
      <c r="D61" s="223"/>
      <c r="E61" s="223"/>
      <c r="F61" s="223"/>
      <c r="G61" s="8">
        <v>54</v>
      </c>
      <c r="H61" s="101">
        <f>H14+H48+H58+H59</f>
        <v>2689688</v>
      </c>
      <c r="I61" s="101">
        <f t="shared" ref="I61:K61" si="1">I14+I48+I58+I59</f>
        <v>2689688</v>
      </c>
      <c r="J61" s="101">
        <f t="shared" si="1"/>
        <v>2620190.9</v>
      </c>
      <c r="K61" s="101">
        <f t="shared" si="1"/>
        <v>2620190.9</v>
      </c>
    </row>
    <row r="62" spans="1:11" ht="12.75" customHeight="1">
      <c r="A62" s="223" t="s">
        <v>356</v>
      </c>
      <c r="B62" s="223"/>
      <c r="C62" s="223"/>
      <c r="D62" s="223"/>
      <c r="E62" s="223"/>
      <c r="F62" s="223"/>
      <c r="G62" s="8">
        <v>55</v>
      </c>
      <c r="H62" s="101">
        <f>H60-H61</f>
        <v>-1322344</v>
      </c>
      <c r="I62" s="101">
        <f t="shared" ref="I62:K62" si="2">I60-I61</f>
        <v>-1322344</v>
      </c>
      <c r="J62" s="101">
        <f t="shared" si="2"/>
        <v>-1431705.16</v>
      </c>
      <c r="K62" s="101">
        <f t="shared" si="2"/>
        <v>-1431705.16</v>
      </c>
    </row>
    <row r="63" spans="1:11" ht="12.75" customHeight="1">
      <c r="A63" s="224" t="s">
        <v>357</v>
      </c>
      <c r="B63" s="224"/>
      <c r="C63" s="224"/>
      <c r="D63" s="224"/>
      <c r="E63" s="224"/>
      <c r="F63" s="224"/>
      <c r="G63" s="8">
        <v>56</v>
      </c>
      <c r="H63" s="101">
        <f>+IF((H60-H61)&gt;0,(H60-H61),0)</f>
        <v>0</v>
      </c>
      <c r="I63" s="101">
        <f t="shared" ref="I63:K63" si="3">+IF((I60-I61)&gt;0,(I60-I61),0)</f>
        <v>0</v>
      </c>
      <c r="J63" s="101">
        <f t="shared" si="3"/>
        <v>0</v>
      </c>
      <c r="K63" s="101">
        <f t="shared" si="3"/>
        <v>0</v>
      </c>
    </row>
    <row r="64" spans="1:11" ht="12.75" customHeight="1">
      <c r="A64" s="224" t="s">
        <v>358</v>
      </c>
      <c r="B64" s="224"/>
      <c r="C64" s="224"/>
      <c r="D64" s="224"/>
      <c r="E64" s="224"/>
      <c r="F64" s="224"/>
      <c r="G64" s="8">
        <v>57</v>
      </c>
      <c r="H64" s="101">
        <f>+IF((H60-H61)&lt;0,(H60-H61),0)</f>
        <v>-1322344</v>
      </c>
      <c r="I64" s="101">
        <f t="shared" ref="I64:K64" si="4">+IF((I60-I61)&lt;0,(I60-I61),0)</f>
        <v>-1322344</v>
      </c>
      <c r="J64" s="101">
        <f t="shared" si="4"/>
        <v>-1431705.16</v>
      </c>
      <c r="K64" s="101">
        <f t="shared" si="4"/>
        <v>-1431705.16</v>
      </c>
    </row>
    <row r="65" spans="1:11" ht="12.75" customHeight="1">
      <c r="A65" s="225" t="s">
        <v>111</v>
      </c>
      <c r="B65" s="225"/>
      <c r="C65" s="225"/>
      <c r="D65" s="225"/>
      <c r="E65" s="225"/>
      <c r="F65" s="225"/>
      <c r="G65" s="7">
        <v>58</v>
      </c>
      <c r="H65" s="102">
        <v>0</v>
      </c>
      <c r="I65" s="102">
        <v>0</v>
      </c>
      <c r="J65" s="102">
        <v>0</v>
      </c>
      <c r="K65" s="102">
        <v>0</v>
      </c>
    </row>
    <row r="66" spans="1:11" ht="12.75" customHeight="1">
      <c r="A66" s="223" t="s">
        <v>359</v>
      </c>
      <c r="B66" s="223"/>
      <c r="C66" s="223"/>
      <c r="D66" s="223"/>
      <c r="E66" s="223"/>
      <c r="F66" s="223"/>
      <c r="G66" s="8">
        <v>59</v>
      </c>
      <c r="H66" s="101">
        <f>H62-H65</f>
        <v>-1322344</v>
      </c>
      <c r="I66" s="101">
        <f t="shared" ref="I66:K66" si="5">I62-I65</f>
        <v>-1322344</v>
      </c>
      <c r="J66" s="101">
        <f t="shared" si="5"/>
        <v>-1431705.16</v>
      </c>
      <c r="K66" s="101">
        <f t="shared" si="5"/>
        <v>-1431705.16</v>
      </c>
    </row>
    <row r="67" spans="1:11" ht="12.75" customHeight="1">
      <c r="A67" s="224" t="s">
        <v>360</v>
      </c>
      <c r="B67" s="224"/>
      <c r="C67" s="224"/>
      <c r="D67" s="224"/>
      <c r="E67" s="224"/>
      <c r="F67" s="224"/>
      <c r="G67" s="8">
        <v>60</v>
      </c>
      <c r="H67" s="101">
        <f>+IF((H62-H65)&gt;0,(H62-H65),0)</f>
        <v>0</v>
      </c>
      <c r="I67" s="101">
        <f t="shared" ref="I67:K67" si="6">+IF((I62-I65)&gt;0,(I62-I65),0)</f>
        <v>0</v>
      </c>
      <c r="J67" s="101">
        <f t="shared" si="6"/>
        <v>0</v>
      </c>
      <c r="K67" s="101">
        <f t="shared" si="6"/>
        <v>0</v>
      </c>
    </row>
    <row r="68" spans="1:11" ht="12.75" customHeight="1">
      <c r="A68" s="224" t="s">
        <v>361</v>
      </c>
      <c r="B68" s="224"/>
      <c r="C68" s="224"/>
      <c r="D68" s="224"/>
      <c r="E68" s="224"/>
      <c r="F68" s="224"/>
      <c r="G68" s="8">
        <v>61</v>
      </c>
      <c r="H68" s="101">
        <f>+IF((H62-H65)&lt;0,(H62-H65),0)</f>
        <v>-1322344</v>
      </c>
      <c r="I68" s="101">
        <f t="shared" ref="I68:K68" si="7">+IF((I62-I65)&lt;0,(I62-I65),0)</f>
        <v>-1322344</v>
      </c>
      <c r="J68" s="101">
        <f t="shared" si="7"/>
        <v>-1431705.16</v>
      </c>
      <c r="K68" s="101">
        <f t="shared" si="7"/>
        <v>-1431705.16</v>
      </c>
    </row>
    <row r="69" spans="1:11">
      <c r="A69" s="217" t="s">
        <v>151</v>
      </c>
      <c r="B69" s="217"/>
      <c r="C69" s="217"/>
      <c r="D69" s="217"/>
      <c r="E69" s="217"/>
      <c r="F69" s="217"/>
      <c r="G69" s="218"/>
      <c r="H69" s="218"/>
      <c r="I69" s="218"/>
      <c r="J69" s="219"/>
      <c r="K69" s="219"/>
    </row>
    <row r="70" spans="1:11" ht="22.15" customHeight="1">
      <c r="A70" s="223" t="s">
        <v>362</v>
      </c>
      <c r="B70" s="223"/>
      <c r="C70" s="223"/>
      <c r="D70" s="223"/>
      <c r="E70" s="223"/>
      <c r="F70" s="223"/>
      <c r="G70" s="8">
        <v>62</v>
      </c>
      <c r="H70" s="101">
        <f>H71-H72</f>
        <v>0</v>
      </c>
      <c r="I70" s="101">
        <f>I71-I72</f>
        <v>0</v>
      </c>
      <c r="J70" s="101">
        <f>J71-J72</f>
        <v>0</v>
      </c>
      <c r="K70" s="101">
        <f>K71-K72</f>
        <v>0</v>
      </c>
    </row>
    <row r="71" spans="1:11" ht="12.75" customHeight="1">
      <c r="A71" s="216" t="s">
        <v>152</v>
      </c>
      <c r="B71" s="216"/>
      <c r="C71" s="216"/>
      <c r="D71" s="216"/>
      <c r="E71" s="216"/>
      <c r="F71" s="216"/>
      <c r="G71" s="7">
        <v>63</v>
      </c>
      <c r="H71" s="102">
        <v>0</v>
      </c>
      <c r="I71" s="102">
        <v>0</v>
      </c>
      <c r="J71" s="102">
        <v>0</v>
      </c>
      <c r="K71" s="102">
        <v>0</v>
      </c>
    </row>
    <row r="72" spans="1:11" ht="12.75" customHeight="1">
      <c r="A72" s="216" t="s">
        <v>153</v>
      </c>
      <c r="B72" s="216"/>
      <c r="C72" s="216"/>
      <c r="D72" s="216"/>
      <c r="E72" s="216"/>
      <c r="F72" s="216"/>
      <c r="G72" s="7">
        <v>64</v>
      </c>
      <c r="H72" s="102">
        <v>0</v>
      </c>
      <c r="I72" s="102">
        <v>0</v>
      </c>
      <c r="J72" s="102">
        <v>0</v>
      </c>
      <c r="K72" s="102">
        <v>0</v>
      </c>
    </row>
    <row r="73" spans="1:11" ht="12.75" customHeight="1">
      <c r="A73" s="225" t="s">
        <v>154</v>
      </c>
      <c r="B73" s="225"/>
      <c r="C73" s="225"/>
      <c r="D73" s="225"/>
      <c r="E73" s="225"/>
      <c r="F73" s="225"/>
      <c r="G73" s="7">
        <v>65</v>
      </c>
      <c r="H73" s="102">
        <v>0</v>
      </c>
      <c r="I73" s="102">
        <v>0</v>
      </c>
      <c r="J73" s="102">
        <v>0</v>
      </c>
      <c r="K73" s="102">
        <v>0</v>
      </c>
    </row>
    <row r="74" spans="1:11" ht="12.75" customHeight="1">
      <c r="A74" s="224" t="s">
        <v>363</v>
      </c>
      <c r="B74" s="224"/>
      <c r="C74" s="224"/>
      <c r="D74" s="224"/>
      <c r="E74" s="224"/>
      <c r="F74" s="224"/>
      <c r="G74" s="8">
        <v>66</v>
      </c>
      <c r="H74" s="103">
        <v>0</v>
      </c>
      <c r="I74" s="103">
        <v>0</v>
      </c>
      <c r="J74" s="103">
        <v>0</v>
      </c>
      <c r="K74" s="103">
        <v>0</v>
      </c>
    </row>
    <row r="75" spans="1:11" ht="12.75" customHeight="1">
      <c r="A75" s="224" t="s">
        <v>364</v>
      </c>
      <c r="B75" s="224"/>
      <c r="C75" s="224"/>
      <c r="D75" s="224"/>
      <c r="E75" s="224"/>
      <c r="F75" s="224"/>
      <c r="G75" s="8">
        <v>67</v>
      </c>
      <c r="H75" s="103">
        <v>0</v>
      </c>
      <c r="I75" s="103">
        <v>0</v>
      </c>
      <c r="J75" s="103">
        <v>0</v>
      </c>
      <c r="K75" s="103">
        <v>0</v>
      </c>
    </row>
    <row r="76" spans="1:11">
      <c r="A76" s="217" t="s">
        <v>155</v>
      </c>
      <c r="B76" s="217"/>
      <c r="C76" s="217"/>
      <c r="D76" s="217"/>
      <c r="E76" s="217"/>
      <c r="F76" s="217"/>
      <c r="G76" s="218"/>
      <c r="H76" s="218"/>
      <c r="I76" s="218"/>
      <c r="J76" s="219"/>
      <c r="K76" s="219"/>
    </row>
    <row r="77" spans="1:11" ht="12.75" customHeight="1">
      <c r="A77" s="223" t="s">
        <v>365</v>
      </c>
      <c r="B77" s="223"/>
      <c r="C77" s="223"/>
      <c r="D77" s="223"/>
      <c r="E77" s="223"/>
      <c r="F77" s="223"/>
      <c r="G77" s="8">
        <v>68</v>
      </c>
      <c r="H77" s="103">
        <v>0</v>
      </c>
      <c r="I77" s="103">
        <v>0</v>
      </c>
      <c r="J77" s="103">
        <v>0</v>
      </c>
      <c r="K77" s="103">
        <v>0</v>
      </c>
    </row>
    <row r="78" spans="1:11" ht="12.75" customHeight="1">
      <c r="A78" s="222" t="s">
        <v>366</v>
      </c>
      <c r="B78" s="222"/>
      <c r="C78" s="222"/>
      <c r="D78" s="222"/>
      <c r="E78" s="222"/>
      <c r="F78" s="222"/>
      <c r="G78" s="23">
        <v>69</v>
      </c>
      <c r="H78" s="104">
        <v>0</v>
      </c>
      <c r="I78" s="104">
        <v>0</v>
      </c>
      <c r="J78" s="104">
        <v>0</v>
      </c>
      <c r="K78" s="104">
        <v>0</v>
      </c>
    </row>
    <row r="79" spans="1:11" ht="12.75" customHeight="1">
      <c r="A79" s="222" t="s">
        <v>367</v>
      </c>
      <c r="B79" s="222"/>
      <c r="C79" s="222"/>
      <c r="D79" s="222"/>
      <c r="E79" s="222"/>
      <c r="F79" s="222"/>
      <c r="G79" s="23">
        <v>70</v>
      </c>
      <c r="H79" s="104">
        <v>0</v>
      </c>
      <c r="I79" s="104">
        <v>0</v>
      </c>
      <c r="J79" s="104">
        <v>0</v>
      </c>
      <c r="K79" s="104">
        <v>0</v>
      </c>
    </row>
    <row r="80" spans="1:11" ht="12.75" customHeight="1">
      <c r="A80" s="223" t="s">
        <v>368</v>
      </c>
      <c r="B80" s="223"/>
      <c r="C80" s="223"/>
      <c r="D80" s="223"/>
      <c r="E80" s="223"/>
      <c r="F80" s="223"/>
      <c r="G80" s="8">
        <v>71</v>
      </c>
      <c r="H80" s="103">
        <v>0</v>
      </c>
      <c r="I80" s="103">
        <v>0</v>
      </c>
      <c r="J80" s="103">
        <v>0</v>
      </c>
      <c r="K80" s="103">
        <v>0</v>
      </c>
    </row>
    <row r="81" spans="1:11" ht="12.75" customHeight="1">
      <c r="A81" s="223" t="s">
        <v>369</v>
      </c>
      <c r="B81" s="223"/>
      <c r="C81" s="223"/>
      <c r="D81" s="223"/>
      <c r="E81" s="223"/>
      <c r="F81" s="223"/>
      <c r="G81" s="8">
        <v>72</v>
      </c>
      <c r="H81" s="103">
        <v>0</v>
      </c>
      <c r="I81" s="103">
        <v>0</v>
      </c>
      <c r="J81" s="103">
        <v>0</v>
      </c>
      <c r="K81" s="103">
        <v>0</v>
      </c>
    </row>
    <row r="82" spans="1:11" ht="12.75" customHeight="1">
      <c r="A82" s="224" t="s">
        <v>370</v>
      </c>
      <c r="B82" s="224"/>
      <c r="C82" s="224"/>
      <c r="D82" s="224"/>
      <c r="E82" s="224"/>
      <c r="F82" s="224"/>
      <c r="G82" s="8">
        <v>73</v>
      </c>
      <c r="H82" s="103">
        <v>0</v>
      </c>
      <c r="I82" s="103">
        <v>0</v>
      </c>
      <c r="J82" s="103">
        <v>0</v>
      </c>
      <c r="K82" s="103">
        <v>0</v>
      </c>
    </row>
    <row r="83" spans="1:11" ht="12.75" customHeight="1">
      <c r="A83" s="224" t="s">
        <v>371</v>
      </c>
      <c r="B83" s="224"/>
      <c r="C83" s="224"/>
      <c r="D83" s="224"/>
      <c r="E83" s="224"/>
      <c r="F83" s="224"/>
      <c r="G83" s="8">
        <v>74</v>
      </c>
      <c r="H83" s="103">
        <v>0</v>
      </c>
      <c r="I83" s="103">
        <v>0</v>
      </c>
      <c r="J83" s="103">
        <v>0</v>
      </c>
      <c r="K83" s="103">
        <v>0</v>
      </c>
    </row>
    <row r="84" spans="1:11">
      <c r="A84" s="217" t="s">
        <v>112</v>
      </c>
      <c r="B84" s="217"/>
      <c r="C84" s="217"/>
      <c r="D84" s="217"/>
      <c r="E84" s="217"/>
      <c r="F84" s="217"/>
      <c r="G84" s="218"/>
      <c r="H84" s="218"/>
      <c r="I84" s="218"/>
      <c r="J84" s="219"/>
      <c r="K84" s="219"/>
    </row>
    <row r="85" spans="1:11" ht="12.75" customHeight="1">
      <c r="A85" s="212" t="s">
        <v>372</v>
      </c>
      <c r="B85" s="212"/>
      <c r="C85" s="212"/>
      <c r="D85" s="212"/>
      <c r="E85" s="212"/>
      <c r="F85" s="212"/>
      <c r="G85" s="8">
        <v>75</v>
      </c>
      <c r="H85" s="105">
        <f>H86+H87</f>
        <v>0</v>
      </c>
      <c r="I85" s="105">
        <f>I86+I87</f>
        <v>0</v>
      </c>
      <c r="J85" s="105">
        <f>J86+J87</f>
        <v>0</v>
      </c>
      <c r="K85" s="105">
        <f>K86+K87</f>
        <v>0</v>
      </c>
    </row>
    <row r="86" spans="1:11" ht="12.75" customHeight="1">
      <c r="A86" s="213" t="s">
        <v>156</v>
      </c>
      <c r="B86" s="213"/>
      <c r="C86" s="213"/>
      <c r="D86" s="213"/>
      <c r="E86" s="213"/>
      <c r="F86" s="213"/>
      <c r="G86" s="7">
        <v>76</v>
      </c>
      <c r="H86" s="106">
        <v>0</v>
      </c>
      <c r="I86" s="106">
        <v>0</v>
      </c>
      <c r="J86" s="106">
        <v>0</v>
      </c>
      <c r="K86" s="106">
        <v>0</v>
      </c>
    </row>
    <row r="87" spans="1:11" ht="12.75" customHeight="1">
      <c r="A87" s="213" t="s">
        <v>157</v>
      </c>
      <c r="B87" s="213"/>
      <c r="C87" s="213"/>
      <c r="D87" s="213"/>
      <c r="E87" s="213"/>
      <c r="F87" s="213"/>
      <c r="G87" s="7">
        <v>77</v>
      </c>
      <c r="H87" s="106">
        <v>0</v>
      </c>
      <c r="I87" s="106">
        <v>0</v>
      </c>
      <c r="J87" s="106">
        <v>0</v>
      </c>
      <c r="K87" s="106">
        <v>0</v>
      </c>
    </row>
    <row r="88" spans="1:11">
      <c r="A88" s="220" t="s">
        <v>114</v>
      </c>
      <c r="B88" s="220"/>
      <c r="C88" s="220"/>
      <c r="D88" s="220"/>
      <c r="E88" s="220"/>
      <c r="F88" s="220"/>
      <c r="G88" s="221"/>
      <c r="H88" s="221"/>
      <c r="I88" s="221"/>
      <c r="J88" s="219"/>
      <c r="K88" s="219"/>
    </row>
    <row r="89" spans="1:11" ht="12.75" customHeight="1">
      <c r="A89" s="191" t="s">
        <v>158</v>
      </c>
      <c r="B89" s="191"/>
      <c r="C89" s="191"/>
      <c r="D89" s="191"/>
      <c r="E89" s="191"/>
      <c r="F89" s="191"/>
      <c r="G89" s="7">
        <v>78</v>
      </c>
      <c r="H89" s="106">
        <v>-1322344</v>
      </c>
      <c r="I89" s="106">
        <v>-1322344</v>
      </c>
      <c r="J89" s="106">
        <v>-1431705.16</v>
      </c>
      <c r="K89" s="106">
        <v>-1431705.16</v>
      </c>
    </row>
    <row r="90" spans="1:11" ht="24" customHeight="1">
      <c r="A90" s="192" t="s">
        <v>419</v>
      </c>
      <c r="B90" s="192"/>
      <c r="C90" s="192"/>
      <c r="D90" s="192"/>
      <c r="E90" s="192"/>
      <c r="F90" s="192"/>
      <c r="G90" s="8">
        <v>79</v>
      </c>
      <c r="H90" s="107">
        <f>H91+H98</f>
        <v>0</v>
      </c>
      <c r="I90" s="107">
        <f>I91+I98</f>
        <v>0</v>
      </c>
      <c r="J90" s="107">
        <f t="shared" ref="J90:K90" si="8">J91+J98</f>
        <v>0</v>
      </c>
      <c r="K90" s="107">
        <f t="shared" si="8"/>
        <v>0</v>
      </c>
    </row>
    <row r="91" spans="1:11" ht="24" customHeight="1">
      <c r="A91" s="214" t="s">
        <v>424</v>
      </c>
      <c r="B91" s="214"/>
      <c r="C91" s="214"/>
      <c r="D91" s="214"/>
      <c r="E91" s="214"/>
      <c r="F91" s="214"/>
      <c r="G91" s="8">
        <v>80</v>
      </c>
      <c r="H91" s="107">
        <f>SUM(H92:H96)</f>
        <v>0</v>
      </c>
      <c r="I91" s="107">
        <f>SUM(I92:I96)</f>
        <v>0</v>
      </c>
      <c r="J91" s="107">
        <f>SUM(J92:J96)</f>
        <v>0</v>
      </c>
      <c r="K91" s="107">
        <f>SUM(K92:K96)</f>
        <v>0</v>
      </c>
    </row>
    <row r="92" spans="1:11" ht="25.5" customHeight="1">
      <c r="A92" s="216" t="s">
        <v>373</v>
      </c>
      <c r="B92" s="216"/>
      <c r="C92" s="216"/>
      <c r="D92" s="216"/>
      <c r="E92" s="216"/>
      <c r="F92" s="216"/>
      <c r="G92" s="7">
        <v>81</v>
      </c>
      <c r="H92" s="106">
        <v>0</v>
      </c>
      <c r="I92" s="106">
        <v>0</v>
      </c>
      <c r="J92" s="106">
        <v>0</v>
      </c>
      <c r="K92" s="106">
        <v>0</v>
      </c>
    </row>
    <row r="93" spans="1:11" ht="38.25" customHeight="1">
      <c r="A93" s="216" t="s">
        <v>374</v>
      </c>
      <c r="B93" s="216"/>
      <c r="C93" s="216"/>
      <c r="D93" s="216"/>
      <c r="E93" s="216"/>
      <c r="F93" s="216"/>
      <c r="G93" s="7">
        <v>82</v>
      </c>
      <c r="H93" s="106">
        <v>0</v>
      </c>
      <c r="I93" s="106">
        <v>0</v>
      </c>
      <c r="J93" s="106">
        <v>0</v>
      </c>
      <c r="K93" s="106">
        <v>0</v>
      </c>
    </row>
    <row r="94" spans="1:11" ht="38.25" customHeight="1">
      <c r="A94" s="216" t="s">
        <v>375</v>
      </c>
      <c r="B94" s="216"/>
      <c r="C94" s="216"/>
      <c r="D94" s="216"/>
      <c r="E94" s="216"/>
      <c r="F94" s="216"/>
      <c r="G94" s="7">
        <v>83</v>
      </c>
      <c r="H94" s="106">
        <v>0</v>
      </c>
      <c r="I94" s="106">
        <v>0</v>
      </c>
      <c r="J94" s="106">
        <v>0</v>
      </c>
      <c r="K94" s="106">
        <v>0</v>
      </c>
    </row>
    <row r="95" spans="1:11">
      <c r="A95" s="216" t="s">
        <v>376</v>
      </c>
      <c r="B95" s="216"/>
      <c r="C95" s="216"/>
      <c r="D95" s="216"/>
      <c r="E95" s="216"/>
      <c r="F95" s="216"/>
      <c r="G95" s="7">
        <v>84</v>
      </c>
      <c r="H95" s="106">
        <v>0</v>
      </c>
      <c r="I95" s="106">
        <v>0</v>
      </c>
      <c r="J95" s="106">
        <v>0</v>
      </c>
      <c r="K95" s="106">
        <v>0</v>
      </c>
    </row>
    <row r="96" spans="1:11">
      <c r="A96" s="216" t="s">
        <v>377</v>
      </c>
      <c r="B96" s="216"/>
      <c r="C96" s="216"/>
      <c r="D96" s="216"/>
      <c r="E96" s="216"/>
      <c r="F96" s="216"/>
      <c r="G96" s="7">
        <v>85</v>
      </c>
      <c r="H96" s="106">
        <v>0</v>
      </c>
      <c r="I96" s="106">
        <v>0</v>
      </c>
      <c r="J96" s="106">
        <v>0</v>
      </c>
      <c r="K96" s="106">
        <v>0</v>
      </c>
    </row>
    <row r="97" spans="1:11" ht="26.25" customHeight="1">
      <c r="A97" s="216" t="s">
        <v>378</v>
      </c>
      <c r="B97" s="216"/>
      <c r="C97" s="216"/>
      <c r="D97" s="216"/>
      <c r="E97" s="216"/>
      <c r="F97" s="216"/>
      <c r="G97" s="7">
        <v>86</v>
      </c>
      <c r="H97" s="106">
        <v>0</v>
      </c>
      <c r="I97" s="106">
        <v>0</v>
      </c>
      <c r="J97" s="106">
        <v>0</v>
      </c>
      <c r="K97" s="106">
        <v>0</v>
      </c>
    </row>
    <row r="98" spans="1:11" ht="25.5" customHeight="1">
      <c r="A98" s="214" t="s">
        <v>448</v>
      </c>
      <c r="B98" s="214"/>
      <c r="C98" s="214"/>
      <c r="D98" s="214"/>
      <c r="E98" s="214"/>
      <c r="F98" s="214"/>
      <c r="G98" s="8">
        <v>87</v>
      </c>
      <c r="H98" s="107">
        <f>SUM(H99:H107)</f>
        <v>0</v>
      </c>
      <c r="I98" s="107">
        <f>SUM(I99:I107)</f>
        <v>0</v>
      </c>
      <c r="J98" s="107">
        <f>SUM(J99:J107)</f>
        <v>0</v>
      </c>
      <c r="K98" s="107">
        <f>SUM(K99:K107)</f>
        <v>0</v>
      </c>
    </row>
    <row r="99" spans="1:11">
      <c r="A99" s="215" t="s">
        <v>159</v>
      </c>
      <c r="B99" s="215"/>
      <c r="C99" s="215"/>
      <c r="D99" s="215"/>
      <c r="E99" s="215"/>
      <c r="F99" s="215"/>
      <c r="G99" s="7">
        <v>88</v>
      </c>
      <c r="H99" s="106">
        <v>0</v>
      </c>
      <c r="I99" s="106">
        <v>0</v>
      </c>
      <c r="J99" s="106">
        <v>0</v>
      </c>
      <c r="K99" s="106">
        <v>0</v>
      </c>
    </row>
    <row r="100" spans="1:11">
      <c r="A100" s="215" t="s">
        <v>442</v>
      </c>
      <c r="B100" s="215"/>
      <c r="C100" s="215"/>
      <c r="D100" s="215"/>
      <c r="E100" s="215"/>
      <c r="F100" s="215"/>
      <c r="G100" s="7">
        <v>89</v>
      </c>
      <c r="H100" s="106">
        <v>0</v>
      </c>
      <c r="I100" s="106">
        <v>0</v>
      </c>
      <c r="J100" s="106">
        <v>0</v>
      </c>
      <c r="K100" s="106">
        <v>0</v>
      </c>
    </row>
    <row r="101" spans="1:11" ht="36" customHeight="1">
      <c r="A101" s="216" t="s">
        <v>443</v>
      </c>
      <c r="B101" s="216"/>
      <c r="C101" s="216"/>
      <c r="D101" s="216"/>
      <c r="E101" s="216"/>
      <c r="F101" s="216"/>
      <c r="G101" s="7">
        <v>90</v>
      </c>
      <c r="H101" s="106">
        <v>0</v>
      </c>
      <c r="I101" s="106">
        <v>0</v>
      </c>
      <c r="J101" s="106">
        <v>0</v>
      </c>
      <c r="K101" s="106">
        <v>0</v>
      </c>
    </row>
    <row r="102" spans="1:11" ht="22.15" customHeight="1">
      <c r="A102" s="215" t="s">
        <v>160</v>
      </c>
      <c r="B102" s="215"/>
      <c r="C102" s="215"/>
      <c r="D102" s="215"/>
      <c r="E102" s="215"/>
      <c r="F102" s="215"/>
      <c r="G102" s="7">
        <v>91</v>
      </c>
      <c r="H102" s="106">
        <v>0</v>
      </c>
      <c r="I102" s="106">
        <v>0</v>
      </c>
      <c r="J102" s="106">
        <v>0</v>
      </c>
      <c r="K102" s="106">
        <v>0</v>
      </c>
    </row>
    <row r="103" spans="1:11" ht="22.15" customHeight="1">
      <c r="A103" s="215" t="s">
        <v>161</v>
      </c>
      <c r="B103" s="215"/>
      <c r="C103" s="215"/>
      <c r="D103" s="215"/>
      <c r="E103" s="215"/>
      <c r="F103" s="215"/>
      <c r="G103" s="7">
        <v>92</v>
      </c>
      <c r="H103" s="106">
        <v>0</v>
      </c>
      <c r="I103" s="106">
        <v>0</v>
      </c>
      <c r="J103" s="106">
        <v>0</v>
      </c>
      <c r="K103" s="106">
        <v>0</v>
      </c>
    </row>
    <row r="104" spans="1:11" ht="22.15" customHeight="1">
      <c r="A104" s="215" t="s">
        <v>162</v>
      </c>
      <c r="B104" s="215"/>
      <c r="C104" s="215"/>
      <c r="D104" s="215"/>
      <c r="E104" s="215"/>
      <c r="F104" s="215"/>
      <c r="G104" s="7">
        <v>93</v>
      </c>
      <c r="H104" s="106">
        <v>0</v>
      </c>
      <c r="I104" s="106">
        <v>0</v>
      </c>
      <c r="J104" s="106">
        <v>0</v>
      </c>
      <c r="K104" s="106">
        <v>0</v>
      </c>
    </row>
    <row r="105" spans="1:11" ht="12.75" customHeight="1">
      <c r="A105" s="216" t="s">
        <v>444</v>
      </c>
      <c r="B105" s="216"/>
      <c r="C105" s="216"/>
      <c r="D105" s="216"/>
      <c r="E105" s="216"/>
      <c r="F105" s="216"/>
      <c r="G105" s="7">
        <v>94</v>
      </c>
      <c r="H105" s="106">
        <v>0</v>
      </c>
      <c r="I105" s="106">
        <v>0</v>
      </c>
      <c r="J105" s="106">
        <v>0</v>
      </c>
      <c r="K105" s="106">
        <v>0</v>
      </c>
    </row>
    <row r="106" spans="1:11" ht="26.25" customHeight="1">
      <c r="A106" s="216" t="s">
        <v>445</v>
      </c>
      <c r="B106" s="216"/>
      <c r="C106" s="216"/>
      <c r="D106" s="216"/>
      <c r="E106" s="216"/>
      <c r="F106" s="216"/>
      <c r="G106" s="7">
        <v>95</v>
      </c>
      <c r="H106" s="106">
        <v>0</v>
      </c>
      <c r="I106" s="106">
        <v>0</v>
      </c>
      <c r="J106" s="106">
        <v>0</v>
      </c>
      <c r="K106" s="106">
        <v>0</v>
      </c>
    </row>
    <row r="107" spans="1:11">
      <c r="A107" s="216" t="s">
        <v>446</v>
      </c>
      <c r="B107" s="216"/>
      <c r="C107" s="216"/>
      <c r="D107" s="216"/>
      <c r="E107" s="216"/>
      <c r="F107" s="216"/>
      <c r="G107" s="7">
        <v>96</v>
      </c>
      <c r="H107" s="106">
        <v>0</v>
      </c>
      <c r="I107" s="106">
        <v>0</v>
      </c>
      <c r="J107" s="106">
        <v>0</v>
      </c>
      <c r="K107" s="106">
        <v>0</v>
      </c>
    </row>
    <row r="108" spans="1:11" ht="24.75" customHeight="1">
      <c r="A108" s="216" t="s">
        <v>447</v>
      </c>
      <c r="B108" s="216"/>
      <c r="C108" s="216"/>
      <c r="D108" s="216"/>
      <c r="E108" s="216"/>
      <c r="F108" s="216"/>
      <c r="G108" s="7">
        <v>97</v>
      </c>
      <c r="H108" s="106">
        <v>0</v>
      </c>
      <c r="I108" s="106">
        <v>0</v>
      </c>
      <c r="J108" s="106">
        <v>0</v>
      </c>
      <c r="K108" s="106">
        <v>0</v>
      </c>
    </row>
    <row r="109" spans="1:11" ht="22.9" customHeight="1">
      <c r="A109" s="192" t="s">
        <v>449</v>
      </c>
      <c r="B109" s="192"/>
      <c r="C109" s="192"/>
      <c r="D109" s="192"/>
      <c r="E109" s="192"/>
      <c r="F109" s="192"/>
      <c r="G109" s="8">
        <v>98</v>
      </c>
      <c r="H109" s="107">
        <f>H91+H98-H108-H97</f>
        <v>0</v>
      </c>
      <c r="I109" s="107">
        <f>I91+I98-I108-I97</f>
        <v>0</v>
      </c>
      <c r="J109" s="107">
        <f>J91+J98-J108-J97</f>
        <v>0</v>
      </c>
      <c r="K109" s="107">
        <f>K91+K98-K108-K97</f>
        <v>0</v>
      </c>
    </row>
    <row r="110" spans="1:11" ht="28.15" customHeight="1">
      <c r="A110" s="192" t="s">
        <v>450</v>
      </c>
      <c r="B110" s="192"/>
      <c r="C110" s="192"/>
      <c r="D110" s="192"/>
      <c r="E110" s="192"/>
      <c r="F110" s="192"/>
      <c r="G110" s="8">
        <v>99</v>
      </c>
      <c r="H110" s="105">
        <f>H89+H109</f>
        <v>-1322344</v>
      </c>
      <c r="I110" s="105">
        <f t="shared" ref="I110:K110" si="9">I89+I109</f>
        <v>-1322344</v>
      </c>
      <c r="J110" s="105">
        <f t="shared" si="9"/>
        <v>-1431705.16</v>
      </c>
      <c r="K110" s="105">
        <f t="shared" si="9"/>
        <v>-1431705.16</v>
      </c>
    </row>
    <row r="111" spans="1:11">
      <c r="A111" s="217" t="s">
        <v>163</v>
      </c>
      <c r="B111" s="217"/>
      <c r="C111" s="217"/>
      <c r="D111" s="217"/>
      <c r="E111" s="217"/>
      <c r="F111" s="217"/>
      <c r="G111" s="218"/>
      <c r="H111" s="218"/>
      <c r="I111" s="218"/>
      <c r="J111" s="219"/>
      <c r="K111" s="219"/>
    </row>
    <row r="112" spans="1:11" ht="26.45" customHeight="1">
      <c r="A112" s="212" t="s">
        <v>379</v>
      </c>
      <c r="B112" s="212"/>
      <c r="C112" s="212"/>
      <c r="D112" s="212"/>
      <c r="E112" s="212"/>
      <c r="F112" s="212"/>
      <c r="G112" s="8">
        <v>100</v>
      </c>
      <c r="H112" s="105">
        <f>H113+H114</f>
        <v>0</v>
      </c>
      <c r="I112" s="105">
        <f>I113+I114</f>
        <v>0</v>
      </c>
      <c r="J112" s="105">
        <f>J113+J114</f>
        <v>0</v>
      </c>
      <c r="K112" s="105">
        <f>K113+K114</f>
        <v>0</v>
      </c>
    </row>
    <row r="113" spans="1:11" ht="12.75" customHeight="1">
      <c r="A113" s="213" t="s">
        <v>113</v>
      </c>
      <c r="B113" s="213"/>
      <c r="C113" s="213"/>
      <c r="D113" s="213"/>
      <c r="E113" s="213"/>
      <c r="F113" s="213"/>
      <c r="G113" s="7">
        <v>101</v>
      </c>
      <c r="H113" s="106">
        <v>0</v>
      </c>
      <c r="I113" s="106">
        <v>0</v>
      </c>
      <c r="J113" s="106">
        <v>0</v>
      </c>
      <c r="K113" s="106">
        <v>0</v>
      </c>
    </row>
    <row r="114" spans="1:11" ht="12.75" customHeight="1">
      <c r="A114" s="213" t="s">
        <v>164</v>
      </c>
      <c r="B114" s="213"/>
      <c r="C114" s="213"/>
      <c r="D114" s="213"/>
      <c r="E114" s="213"/>
      <c r="F114" s="213"/>
      <c r="G114" s="7">
        <v>102</v>
      </c>
      <c r="H114" s="106">
        <v>0</v>
      </c>
      <c r="I114" s="106">
        <v>0</v>
      </c>
      <c r="J114" s="106">
        <v>0</v>
      </c>
      <c r="K114" s="106">
        <v>0</v>
      </c>
    </row>
  </sheetData>
  <sheetProtection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formula1>0</formula1>
    </dataValidation>
  </dataValidations>
  <pageMargins left="0.75" right="0.17" top="1" bottom="1" header="0.5" footer="0.5"/>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1:I59"/>
  <sheetViews>
    <sheetView view="pageBreakPreview" topLeftCell="A31" zoomScaleSheetLayoutView="100" workbookViewId="0">
      <selection activeCell="I59" sqref="I59"/>
    </sheetView>
  </sheetViews>
  <sheetFormatPr defaultColWidth="9.140625" defaultRowHeight="12.75"/>
  <cols>
    <col min="1" max="7" width="9.140625" style="10"/>
    <col min="8" max="9" width="30.28515625" style="14" customWidth="1"/>
    <col min="10" max="16384" width="9.140625" style="10"/>
  </cols>
  <sheetData>
    <row r="1" spans="1:9">
      <c r="A1" s="248" t="s">
        <v>165</v>
      </c>
      <c r="B1" s="249"/>
      <c r="C1" s="249"/>
      <c r="D1" s="249"/>
      <c r="E1" s="249"/>
      <c r="F1" s="249"/>
      <c r="G1" s="249"/>
      <c r="H1" s="249"/>
      <c r="I1" s="249"/>
    </row>
    <row r="2" spans="1:9">
      <c r="A2" s="250" t="s">
        <v>166</v>
      </c>
      <c r="B2" s="201"/>
      <c r="C2" s="201"/>
      <c r="D2" s="201"/>
      <c r="E2" s="201"/>
      <c r="F2" s="201"/>
      <c r="G2" s="201"/>
      <c r="H2" s="201"/>
      <c r="I2" s="201"/>
    </row>
    <row r="3" spans="1:9">
      <c r="A3" s="252" t="s">
        <v>440</v>
      </c>
      <c r="B3" s="253"/>
      <c r="C3" s="253"/>
      <c r="D3" s="253"/>
      <c r="E3" s="253"/>
      <c r="F3" s="253"/>
      <c r="G3" s="253"/>
      <c r="H3" s="253"/>
      <c r="I3" s="253"/>
    </row>
    <row r="4" spans="1:9">
      <c r="A4" s="251" t="s">
        <v>167</v>
      </c>
      <c r="B4" s="205"/>
      <c r="C4" s="205"/>
      <c r="D4" s="205"/>
      <c r="E4" s="205"/>
      <c r="F4" s="205"/>
      <c r="G4" s="205"/>
      <c r="H4" s="205"/>
      <c r="I4" s="206"/>
    </row>
    <row r="5" spans="1:9" ht="23.25">
      <c r="A5" s="254" t="s">
        <v>2</v>
      </c>
      <c r="B5" s="210"/>
      <c r="C5" s="210"/>
      <c r="D5" s="210"/>
      <c r="E5" s="210"/>
      <c r="F5" s="210"/>
      <c r="G5" s="31" t="s">
        <v>103</v>
      </c>
      <c r="H5" s="32" t="s">
        <v>301</v>
      </c>
      <c r="I5" s="32" t="s">
        <v>280</v>
      </c>
    </row>
    <row r="6" spans="1:9">
      <c r="A6" s="255">
        <v>1</v>
      </c>
      <c r="B6" s="210"/>
      <c r="C6" s="210"/>
      <c r="D6" s="210"/>
      <c r="E6" s="210"/>
      <c r="F6" s="210"/>
      <c r="G6" s="33">
        <v>2</v>
      </c>
      <c r="H6" s="32" t="s">
        <v>168</v>
      </c>
      <c r="I6" s="32" t="s">
        <v>169</v>
      </c>
    </row>
    <row r="7" spans="1:9">
      <c r="A7" s="245" t="s">
        <v>170</v>
      </c>
      <c r="B7" s="245"/>
      <c r="C7" s="245"/>
      <c r="D7" s="245"/>
      <c r="E7" s="245"/>
      <c r="F7" s="245"/>
      <c r="G7" s="245"/>
      <c r="H7" s="245"/>
      <c r="I7" s="245"/>
    </row>
    <row r="8" spans="1:9" ht="12.75" customHeight="1">
      <c r="A8" s="190" t="s">
        <v>171</v>
      </c>
      <c r="B8" s="190"/>
      <c r="C8" s="190"/>
      <c r="D8" s="190"/>
      <c r="E8" s="190"/>
      <c r="F8" s="190"/>
      <c r="G8" s="34">
        <v>1</v>
      </c>
      <c r="H8" s="108">
        <v>0</v>
      </c>
      <c r="I8" s="108">
        <v>0</v>
      </c>
    </row>
    <row r="9" spans="1:9" ht="12.75" customHeight="1">
      <c r="A9" s="247" t="s">
        <v>172</v>
      </c>
      <c r="B9" s="247"/>
      <c r="C9" s="247"/>
      <c r="D9" s="247"/>
      <c r="E9" s="247"/>
      <c r="F9" s="247"/>
      <c r="G9" s="35">
        <v>2</v>
      </c>
      <c r="H9" s="109">
        <f>H10+H11+H12+H13+H14+H15+H16+H17</f>
        <v>0</v>
      </c>
      <c r="I9" s="109">
        <f>I10+I11+I12+I13+I14+I15+I16+I17</f>
        <v>0</v>
      </c>
    </row>
    <row r="10" spans="1:9" ht="12.75" customHeight="1">
      <c r="A10" s="226" t="s">
        <v>173</v>
      </c>
      <c r="B10" s="226"/>
      <c r="C10" s="226"/>
      <c r="D10" s="226"/>
      <c r="E10" s="226"/>
      <c r="F10" s="226"/>
      <c r="G10" s="34">
        <v>3</v>
      </c>
      <c r="H10" s="108">
        <v>0</v>
      </c>
      <c r="I10" s="108">
        <v>0</v>
      </c>
    </row>
    <row r="11" spans="1:9" ht="22.15" customHeight="1">
      <c r="A11" s="226" t="s">
        <v>174</v>
      </c>
      <c r="B11" s="226"/>
      <c r="C11" s="226"/>
      <c r="D11" s="226"/>
      <c r="E11" s="226"/>
      <c r="F11" s="226"/>
      <c r="G11" s="34">
        <v>4</v>
      </c>
      <c r="H11" s="108">
        <v>0</v>
      </c>
      <c r="I11" s="108">
        <v>0</v>
      </c>
    </row>
    <row r="12" spans="1:9" ht="23.45" customHeight="1">
      <c r="A12" s="226" t="s">
        <v>175</v>
      </c>
      <c r="B12" s="226"/>
      <c r="C12" s="226"/>
      <c r="D12" s="226"/>
      <c r="E12" s="226"/>
      <c r="F12" s="226"/>
      <c r="G12" s="34">
        <v>5</v>
      </c>
      <c r="H12" s="108">
        <v>0</v>
      </c>
      <c r="I12" s="108">
        <v>0</v>
      </c>
    </row>
    <row r="13" spans="1:9" ht="12.75" customHeight="1">
      <c r="A13" s="226" t="s">
        <v>176</v>
      </c>
      <c r="B13" s="226"/>
      <c r="C13" s="226"/>
      <c r="D13" s="226"/>
      <c r="E13" s="226"/>
      <c r="F13" s="226"/>
      <c r="G13" s="34">
        <v>6</v>
      </c>
      <c r="H13" s="108">
        <v>0</v>
      </c>
      <c r="I13" s="108">
        <v>0</v>
      </c>
    </row>
    <row r="14" spans="1:9" ht="12.75" customHeight="1">
      <c r="A14" s="226" t="s">
        <v>177</v>
      </c>
      <c r="B14" s="226"/>
      <c r="C14" s="226"/>
      <c r="D14" s="226"/>
      <c r="E14" s="226"/>
      <c r="F14" s="226"/>
      <c r="G14" s="34">
        <v>7</v>
      </c>
      <c r="H14" s="108">
        <v>0</v>
      </c>
      <c r="I14" s="108">
        <v>0</v>
      </c>
    </row>
    <row r="15" spans="1:9" ht="12.75" customHeight="1">
      <c r="A15" s="226" t="s">
        <v>178</v>
      </c>
      <c r="B15" s="226"/>
      <c r="C15" s="226"/>
      <c r="D15" s="226"/>
      <c r="E15" s="226"/>
      <c r="F15" s="226"/>
      <c r="G15" s="34">
        <v>8</v>
      </c>
      <c r="H15" s="108">
        <v>0</v>
      </c>
      <c r="I15" s="108">
        <v>0</v>
      </c>
    </row>
    <row r="16" spans="1:9" ht="12.75" customHeight="1">
      <c r="A16" s="226" t="s">
        <v>179</v>
      </c>
      <c r="B16" s="226"/>
      <c r="C16" s="226"/>
      <c r="D16" s="226"/>
      <c r="E16" s="226"/>
      <c r="F16" s="226"/>
      <c r="G16" s="34">
        <v>9</v>
      </c>
      <c r="H16" s="108">
        <v>0</v>
      </c>
      <c r="I16" s="108">
        <v>0</v>
      </c>
    </row>
    <row r="17" spans="1:9" ht="25.15" customHeight="1">
      <c r="A17" s="226" t="s">
        <v>180</v>
      </c>
      <c r="B17" s="226"/>
      <c r="C17" s="226"/>
      <c r="D17" s="226"/>
      <c r="E17" s="226"/>
      <c r="F17" s="226"/>
      <c r="G17" s="34">
        <v>10</v>
      </c>
      <c r="H17" s="108">
        <v>0</v>
      </c>
      <c r="I17" s="108">
        <v>0</v>
      </c>
    </row>
    <row r="18" spans="1:9" ht="28.15" customHeight="1">
      <c r="A18" s="243" t="s">
        <v>306</v>
      </c>
      <c r="B18" s="243"/>
      <c r="C18" s="243"/>
      <c r="D18" s="243"/>
      <c r="E18" s="243"/>
      <c r="F18" s="243"/>
      <c r="G18" s="35">
        <v>11</v>
      </c>
      <c r="H18" s="109">
        <f>H8+H9</f>
        <v>0</v>
      </c>
      <c r="I18" s="109">
        <f>I8+I9</f>
        <v>0</v>
      </c>
    </row>
    <row r="19" spans="1:9" ht="12.75" customHeight="1">
      <c r="A19" s="247" t="s">
        <v>181</v>
      </c>
      <c r="B19" s="247"/>
      <c r="C19" s="247"/>
      <c r="D19" s="247"/>
      <c r="E19" s="247"/>
      <c r="F19" s="247"/>
      <c r="G19" s="35">
        <v>12</v>
      </c>
      <c r="H19" s="109">
        <f>H20+H21+H22+H23</f>
        <v>0</v>
      </c>
      <c r="I19" s="109">
        <f>I20+I21+I22+I23</f>
        <v>0</v>
      </c>
    </row>
    <row r="20" spans="1:9" ht="12.75" customHeight="1">
      <c r="A20" s="226" t="s">
        <v>182</v>
      </c>
      <c r="B20" s="226"/>
      <c r="C20" s="226"/>
      <c r="D20" s="226"/>
      <c r="E20" s="226"/>
      <c r="F20" s="226"/>
      <c r="G20" s="34">
        <v>13</v>
      </c>
      <c r="H20" s="108">
        <v>0</v>
      </c>
      <c r="I20" s="108">
        <v>0</v>
      </c>
    </row>
    <row r="21" spans="1:9" ht="12.75" customHeight="1">
      <c r="A21" s="226" t="s">
        <v>183</v>
      </c>
      <c r="B21" s="226"/>
      <c r="C21" s="226"/>
      <c r="D21" s="226"/>
      <c r="E21" s="226"/>
      <c r="F21" s="226"/>
      <c r="G21" s="34">
        <v>14</v>
      </c>
      <c r="H21" s="108">
        <v>0</v>
      </c>
      <c r="I21" s="108">
        <v>0</v>
      </c>
    </row>
    <row r="22" spans="1:9" ht="12.75" customHeight="1">
      <c r="A22" s="226" t="s">
        <v>184</v>
      </c>
      <c r="B22" s="226"/>
      <c r="C22" s="226"/>
      <c r="D22" s="226"/>
      <c r="E22" s="226"/>
      <c r="F22" s="226"/>
      <c r="G22" s="34">
        <v>15</v>
      </c>
      <c r="H22" s="108">
        <v>0</v>
      </c>
      <c r="I22" s="108">
        <v>0</v>
      </c>
    </row>
    <row r="23" spans="1:9" ht="12.75" customHeight="1">
      <c r="A23" s="226" t="s">
        <v>185</v>
      </c>
      <c r="B23" s="226"/>
      <c r="C23" s="226"/>
      <c r="D23" s="226"/>
      <c r="E23" s="226"/>
      <c r="F23" s="226"/>
      <c r="G23" s="34">
        <v>16</v>
      </c>
      <c r="H23" s="108">
        <v>0</v>
      </c>
      <c r="I23" s="108">
        <v>0</v>
      </c>
    </row>
    <row r="24" spans="1:9" ht="12.75" customHeight="1">
      <c r="A24" s="243" t="s">
        <v>186</v>
      </c>
      <c r="B24" s="243"/>
      <c r="C24" s="243"/>
      <c r="D24" s="243"/>
      <c r="E24" s="243"/>
      <c r="F24" s="243"/>
      <c r="G24" s="35">
        <v>17</v>
      </c>
      <c r="H24" s="109">
        <f>H18+H19</f>
        <v>0</v>
      </c>
      <c r="I24" s="109">
        <f>I18+I19</f>
        <v>0</v>
      </c>
    </row>
    <row r="25" spans="1:9" ht="12.75" customHeight="1">
      <c r="A25" s="190" t="s">
        <v>187</v>
      </c>
      <c r="B25" s="190"/>
      <c r="C25" s="190"/>
      <c r="D25" s="190"/>
      <c r="E25" s="190"/>
      <c r="F25" s="190"/>
      <c r="G25" s="34">
        <v>18</v>
      </c>
      <c r="H25" s="108">
        <v>0</v>
      </c>
      <c r="I25" s="108">
        <v>0</v>
      </c>
    </row>
    <row r="26" spans="1:9" ht="12.75" customHeight="1">
      <c r="A26" s="190" t="s">
        <v>188</v>
      </c>
      <c r="B26" s="190"/>
      <c r="C26" s="190"/>
      <c r="D26" s="190"/>
      <c r="E26" s="190"/>
      <c r="F26" s="190"/>
      <c r="G26" s="34">
        <v>19</v>
      </c>
      <c r="H26" s="108">
        <v>0</v>
      </c>
      <c r="I26" s="108">
        <v>0</v>
      </c>
    </row>
    <row r="27" spans="1:9" ht="25.9" customHeight="1">
      <c r="A27" s="244" t="s">
        <v>189</v>
      </c>
      <c r="B27" s="244"/>
      <c r="C27" s="244"/>
      <c r="D27" s="244"/>
      <c r="E27" s="244"/>
      <c r="F27" s="244"/>
      <c r="G27" s="35">
        <v>20</v>
      </c>
      <c r="H27" s="109">
        <f>H24+H25+H26</f>
        <v>0</v>
      </c>
      <c r="I27" s="109">
        <f>I24+I25+I26</f>
        <v>0</v>
      </c>
    </row>
    <row r="28" spans="1:9">
      <c r="A28" s="245" t="s">
        <v>190</v>
      </c>
      <c r="B28" s="245"/>
      <c r="C28" s="245"/>
      <c r="D28" s="245"/>
      <c r="E28" s="245"/>
      <c r="F28" s="245"/>
      <c r="G28" s="245"/>
      <c r="H28" s="245"/>
      <c r="I28" s="245"/>
    </row>
    <row r="29" spans="1:9" ht="30.6" customHeight="1">
      <c r="A29" s="190" t="s">
        <v>191</v>
      </c>
      <c r="B29" s="190"/>
      <c r="C29" s="190"/>
      <c r="D29" s="190"/>
      <c r="E29" s="190"/>
      <c r="F29" s="190"/>
      <c r="G29" s="34">
        <v>21</v>
      </c>
      <c r="H29" s="110">
        <v>0</v>
      </c>
      <c r="I29" s="110">
        <v>0</v>
      </c>
    </row>
    <row r="30" spans="1:9" ht="12.75" customHeight="1">
      <c r="A30" s="190" t="s">
        <v>192</v>
      </c>
      <c r="B30" s="190"/>
      <c r="C30" s="190"/>
      <c r="D30" s="190"/>
      <c r="E30" s="190"/>
      <c r="F30" s="190"/>
      <c r="G30" s="34">
        <v>22</v>
      </c>
      <c r="H30" s="110">
        <v>0</v>
      </c>
      <c r="I30" s="110">
        <v>0</v>
      </c>
    </row>
    <row r="31" spans="1:9" ht="12.75" customHeight="1">
      <c r="A31" s="190" t="s">
        <v>193</v>
      </c>
      <c r="B31" s="190"/>
      <c r="C31" s="190"/>
      <c r="D31" s="190"/>
      <c r="E31" s="190"/>
      <c r="F31" s="190"/>
      <c r="G31" s="34">
        <v>23</v>
      </c>
      <c r="H31" s="110">
        <v>0</v>
      </c>
      <c r="I31" s="110">
        <v>0</v>
      </c>
    </row>
    <row r="32" spans="1:9" ht="12.75" customHeight="1">
      <c r="A32" s="190" t="s">
        <v>194</v>
      </c>
      <c r="B32" s="190"/>
      <c r="C32" s="190"/>
      <c r="D32" s="190"/>
      <c r="E32" s="190"/>
      <c r="F32" s="190"/>
      <c r="G32" s="34">
        <v>24</v>
      </c>
      <c r="H32" s="110">
        <v>0</v>
      </c>
      <c r="I32" s="110">
        <v>0</v>
      </c>
    </row>
    <row r="33" spans="1:9" ht="12.75" customHeight="1">
      <c r="A33" s="190" t="s">
        <v>195</v>
      </c>
      <c r="B33" s="190"/>
      <c r="C33" s="190"/>
      <c r="D33" s="190"/>
      <c r="E33" s="190"/>
      <c r="F33" s="190"/>
      <c r="G33" s="34">
        <v>25</v>
      </c>
      <c r="H33" s="110">
        <v>0</v>
      </c>
      <c r="I33" s="110">
        <v>0</v>
      </c>
    </row>
    <row r="34" spans="1:9" ht="12.75" customHeight="1">
      <c r="A34" s="190" t="s">
        <v>196</v>
      </c>
      <c r="B34" s="190"/>
      <c r="C34" s="190"/>
      <c r="D34" s="190"/>
      <c r="E34" s="190"/>
      <c r="F34" s="190"/>
      <c r="G34" s="34">
        <v>26</v>
      </c>
      <c r="H34" s="110">
        <v>0</v>
      </c>
      <c r="I34" s="110">
        <v>0</v>
      </c>
    </row>
    <row r="35" spans="1:9" ht="26.45" customHeight="1">
      <c r="A35" s="243" t="s">
        <v>197</v>
      </c>
      <c r="B35" s="243"/>
      <c r="C35" s="243"/>
      <c r="D35" s="243"/>
      <c r="E35" s="243"/>
      <c r="F35" s="243"/>
      <c r="G35" s="35">
        <v>27</v>
      </c>
      <c r="H35" s="111">
        <f>H29+H30+H31+H32+H33+H34</f>
        <v>0</v>
      </c>
      <c r="I35" s="111">
        <f>I29+I30+I31+I32+I33+I34</f>
        <v>0</v>
      </c>
    </row>
    <row r="36" spans="1:9" ht="22.9" customHeight="1">
      <c r="A36" s="190" t="s">
        <v>198</v>
      </c>
      <c r="B36" s="190"/>
      <c r="C36" s="190"/>
      <c r="D36" s="190"/>
      <c r="E36" s="190"/>
      <c r="F36" s="190"/>
      <c r="G36" s="34">
        <v>28</v>
      </c>
      <c r="H36" s="110">
        <v>0</v>
      </c>
      <c r="I36" s="110">
        <v>0</v>
      </c>
    </row>
    <row r="37" spans="1:9" ht="12.75" customHeight="1">
      <c r="A37" s="190" t="s">
        <v>199</v>
      </c>
      <c r="B37" s="190"/>
      <c r="C37" s="190"/>
      <c r="D37" s="190"/>
      <c r="E37" s="190"/>
      <c r="F37" s="190"/>
      <c r="G37" s="34">
        <v>29</v>
      </c>
      <c r="H37" s="110">
        <v>0</v>
      </c>
      <c r="I37" s="110">
        <v>0</v>
      </c>
    </row>
    <row r="38" spans="1:9" ht="12.75" customHeight="1">
      <c r="A38" s="190" t="s">
        <v>200</v>
      </c>
      <c r="B38" s="190"/>
      <c r="C38" s="190"/>
      <c r="D38" s="190"/>
      <c r="E38" s="190"/>
      <c r="F38" s="190"/>
      <c r="G38" s="34">
        <v>30</v>
      </c>
      <c r="H38" s="110">
        <v>0</v>
      </c>
      <c r="I38" s="110">
        <v>0</v>
      </c>
    </row>
    <row r="39" spans="1:9" ht="12.75" customHeight="1">
      <c r="A39" s="190" t="s">
        <v>201</v>
      </c>
      <c r="B39" s="190"/>
      <c r="C39" s="190"/>
      <c r="D39" s="190"/>
      <c r="E39" s="190"/>
      <c r="F39" s="190"/>
      <c r="G39" s="34">
        <v>31</v>
      </c>
      <c r="H39" s="110">
        <v>0</v>
      </c>
      <c r="I39" s="110">
        <v>0</v>
      </c>
    </row>
    <row r="40" spans="1:9" ht="12.75" customHeight="1">
      <c r="A40" s="190" t="s">
        <v>202</v>
      </c>
      <c r="B40" s="190"/>
      <c r="C40" s="190"/>
      <c r="D40" s="190"/>
      <c r="E40" s="190"/>
      <c r="F40" s="190"/>
      <c r="G40" s="34">
        <v>32</v>
      </c>
      <c r="H40" s="110">
        <v>0</v>
      </c>
      <c r="I40" s="110">
        <v>0</v>
      </c>
    </row>
    <row r="41" spans="1:9" ht="24" customHeight="1">
      <c r="A41" s="243" t="s">
        <v>203</v>
      </c>
      <c r="B41" s="243"/>
      <c r="C41" s="243"/>
      <c r="D41" s="243"/>
      <c r="E41" s="243"/>
      <c r="F41" s="243"/>
      <c r="G41" s="35">
        <v>33</v>
      </c>
      <c r="H41" s="111">
        <f>H36+H37+H38+H39+H40</f>
        <v>0</v>
      </c>
      <c r="I41" s="111">
        <f>I36+I37+I38+I39+I40</f>
        <v>0</v>
      </c>
    </row>
    <row r="42" spans="1:9" ht="29.45" customHeight="1">
      <c r="A42" s="244" t="s">
        <v>204</v>
      </c>
      <c r="B42" s="244"/>
      <c r="C42" s="244"/>
      <c r="D42" s="244"/>
      <c r="E42" s="244"/>
      <c r="F42" s="244"/>
      <c r="G42" s="35">
        <v>34</v>
      </c>
      <c r="H42" s="111">
        <f>H35+H41</f>
        <v>0</v>
      </c>
      <c r="I42" s="111">
        <f>I35+I41</f>
        <v>0</v>
      </c>
    </row>
    <row r="43" spans="1:9">
      <c r="A43" s="245" t="s">
        <v>205</v>
      </c>
      <c r="B43" s="245"/>
      <c r="C43" s="245"/>
      <c r="D43" s="245"/>
      <c r="E43" s="245"/>
      <c r="F43" s="245"/>
      <c r="G43" s="245"/>
      <c r="H43" s="245"/>
      <c r="I43" s="245"/>
    </row>
    <row r="44" spans="1:9" ht="12.75" customHeight="1">
      <c r="A44" s="190" t="s">
        <v>206</v>
      </c>
      <c r="B44" s="190"/>
      <c r="C44" s="190"/>
      <c r="D44" s="190"/>
      <c r="E44" s="190"/>
      <c r="F44" s="190"/>
      <c r="G44" s="34">
        <v>35</v>
      </c>
      <c r="H44" s="110">
        <v>0</v>
      </c>
      <c r="I44" s="110">
        <v>0</v>
      </c>
    </row>
    <row r="45" spans="1:9" ht="25.15" customHeight="1">
      <c r="A45" s="190" t="s">
        <v>207</v>
      </c>
      <c r="B45" s="190"/>
      <c r="C45" s="190"/>
      <c r="D45" s="190"/>
      <c r="E45" s="190"/>
      <c r="F45" s="190"/>
      <c r="G45" s="34">
        <v>36</v>
      </c>
      <c r="H45" s="110">
        <v>0</v>
      </c>
      <c r="I45" s="110">
        <v>0</v>
      </c>
    </row>
    <row r="46" spans="1:9" ht="12.75" customHeight="1">
      <c r="A46" s="190" t="s">
        <v>208</v>
      </c>
      <c r="B46" s="190"/>
      <c r="C46" s="190"/>
      <c r="D46" s="190"/>
      <c r="E46" s="190"/>
      <c r="F46" s="190"/>
      <c r="G46" s="34">
        <v>37</v>
      </c>
      <c r="H46" s="110">
        <v>0</v>
      </c>
      <c r="I46" s="110">
        <v>0</v>
      </c>
    </row>
    <row r="47" spans="1:9" ht="12.75" customHeight="1">
      <c r="A47" s="190" t="s">
        <v>209</v>
      </c>
      <c r="B47" s="190"/>
      <c r="C47" s="190"/>
      <c r="D47" s="190"/>
      <c r="E47" s="190"/>
      <c r="F47" s="190"/>
      <c r="G47" s="34">
        <v>38</v>
      </c>
      <c r="H47" s="110">
        <v>0</v>
      </c>
      <c r="I47" s="110">
        <v>0</v>
      </c>
    </row>
    <row r="48" spans="1:9" ht="22.15" customHeight="1">
      <c r="A48" s="243" t="s">
        <v>210</v>
      </c>
      <c r="B48" s="243"/>
      <c r="C48" s="243"/>
      <c r="D48" s="243"/>
      <c r="E48" s="243"/>
      <c r="F48" s="243"/>
      <c r="G48" s="35">
        <v>39</v>
      </c>
      <c r="H48" s="111">
        <f>H44+H45+H46+H47</f>
        <v>0</v>
      </c>
      <c r="I48" s="111">
        <f>I44+I45+I46+I47</f>
        <v>0</v>
      </c>
    </row>
    <row r="49" spans="1:9" ht="24.6" customHeight="1">
      <c r="A49" s="190" t="s">
        <v>305</v>
      </c>
      <c r="B49" s="190"/>
      <c r="C49" s="190"/>
      <c r="D49" s="190"/>
      <c r="E49" s="190"/>
      <c r="F49" s="190"/>
      <c r="G49" s="34">
        <v>40</v>
      </c>
      <c r="H49" s="110">
        <v>0</v>
      </c>
      <c r="I49" s="110">
        <v>0</v>
      </c>
    </row>
    <row r="50" spans="1:9" ht="12.75" customHeight="1">
      <c r="A50" s="190" t="s">
        <v>211</v>
      </c>
      <c r="B50" s="190"/>
      <c r="C50" s="190"/>
      <c r="D50" s="190"/>
      <c r="E50" s="190"/>
      <c r="F50" s="190"/>
      <c r="G50" s="34">
        <v>41</v>
      </c>
      <c r="H50" s="110">
        <v>0</v>
      </c>
      <c r="I50" s="110">
        <v>0</v>
      </c>
    </row>
    <row r="51" spans="1:9" ht="12.75" customHeight="1">
      <c r="A51" s="190" t="s">
        <v>212</v>
      </c>
      <c r="B51" s="190"/>
      <c r="C51" s="190"/>
      <c r="D51" s="190"/>
      <c r="E51" s="190"/>
      <c r="F51" s="190"/>
      <c r="G51" s="34">
        <v>42</v>
      </c>
      <c r="H51" s="110">
        <v>0</v>
      </c>
      <c r="I51" s="110">
        <v>0</v>
      </c>
    </row>
    <row r="52" spans="1:9" ht="22.9" customHeight="1">
      <c r="A52" s="190" t="s">
        <v>213</v>
      </c>
      <c r="B52" s="190"/>
      <c r="C52" s="190"/>
      <c r="D52" s="190"/>
      <c r="E52" s="190"/>
      <c r="F52" s="190"/>
      <c r="G52" s="34">
        <v>43</v>
      </c>
      <c r="H52" s="110">
        <v>0</v>
      </c>
      <c r="I52" s="110">
        <v>0</v>
      </c>
    </row>
    <row r="53" spans="1:9" ht="12.75" customHeight="1">
      <c r="A53" s="190" t="s">
        <v>214</v>
      </c>
      <c r="B53" s="190"/>
      <c r="C53" s="190"/>
      <c r="D53" s="190"/>
      <c r="E53" s="190"/>
      <c r="F53" s="190"/>
      <c r="G53" s="34">
        <v>44</v>
      </c>
      <c r="H53" s="110">
        <v>0</v>
      </c>
      <c r="I53" s="110">
        <v>0</v>
      </c>
    </row>
    <row r="54" spans="1:9" ht="30.6" customHeight="1">
      <c r="A54" s="243" t="s">
        <v>215</v>
      </c>
      <c r="B54" s="243"/>
      <c r="C54" s="243"/>
      <c r="D54" s="243"/>
      <c r="E54" s="243"/>
      <c r="F54" s="243"/>
      <c r="G54" s="35">
        <v>45</v>
      </c>
      <c r="H54" s="111">
        <f>H49+H50+H51+H52+H53</f>
        <v>0</v>
      </c>
      <c r="I54" s="111">
        <f>I49+I50+I51+I52+I53</f>
        <v>0</v>
      </c>
    </row>
    <row r="55" spans="1:9" ht="29.45" customHeight="1">
      <c r="A55" s="244" t="s">
        <v>216</v>
      </c>
      <c r="B55" s="244"/>
      <c r="C55" s="244"/>
      <c r="D55" s="244"/>
      <c r="E55" s="244"/>
      <c r="F55" s="244"/>
      <c r="G55" s="35">
        <v>46</v>
      </c>
      <c r="H55" s="111">
        <f>H48+H54</f>
        <v>0</v>
      </c>
      <c r="I55" s="111">
        <f>I48+I54</f>
        <v>0</v>
      </c>
    </row>
    <row r="56" spans="1:9">
      <c r="A56" s="190" t="s">
        <v>217</v>
      </c>
      <c r="B56" s="190"/>
      <c r="C56" s="190"/>
      <c r="D56" s="190"/>
      <c r="E56" s="190"/>
      <c r="F56" s="190"/>
      <c r="G56" s="34">
        <v>47</v>
      </c>
      <c r="H56" s="110">
        <v>0</v>
      </c>
      <c r="I56" s="110">
        <v>0</v>
      </c>
    </row>
    <row r="57" spans="1:9" ht="26.45" customHeight="1">
      <c r="A57" s="244" t="s">
        <v>218</v>
      </c>
      <c r="B57" s="244"/>
      <c r="C57" s="244"/>
      <c r="D57" s="244"/>
      <c r="E57" s="244"/>
      <c r="F57" s="244"/>
      <c r="G57" s="35">
        <v>48</v>
      </c>
      <c r="H57" s="111">
        <f>H27+H42+H55+H56</f>
        <v>0</v>
      </c>
      <c r="I57" s="111">
        <f>I27+I42+I55+I56</f>
        <v>0</v>
      </c>
    </row>
    <row r="58" spans="1:9">
      <c r="A58" s="246" t="s">
        <v>219</v>
      </c>
      <c r="B58" s="246"/>
      <c r="C58" s="246"/>
      <c r="D58" s="246"/>
      <c r="E58" s="246"/>
      <c r="F58" s="246"/>
      <c r="G58" s="34">
        <v>49</v>
      </c>
      <c r="H58" s="110">
        <v>0</v>
      </c>
      <c r="I58" s="110">
        <v>0</v>
      </c>
    </row>
    <row r="59" spans="1:9" ht="31.15" customHeight="1">
      <c r="A59" s="244" t="s">
        <v>220</v>
      </c>
      <c r="B59" s="244"/>
      <c r="C59" s="244"/>
      <c r="D59" s="244"/>
      <c r="E59" s="244"/>
      <c r="F59" s="244"/>
      <c r="G59" s="35">
        <v>50</v>
      </c>
      <c r="H59" s="111">
        <f>H57+H58</f>
        <v>0</v>
      </c>
      <c r="I59" s="111">
        <f>I57+I58</f>
        <v>0</v>
      </c>
    </row>
  </sheetData>
  <sheetProtection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I53"/>
  <sheetViews>
    <sheetView view="pageBreakPreview" topLeftCell="A31" zoomScale="115" zoomScaleSheetLayoutView="115" workbookViewId="0">
      <selection activeCell="I55" sqref="I55"/>
    </sheetView>
  </sheetViews>
  <sheetFormatPr defaultRowHeight="12.75"/>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c r="A1" s="248" t="s">
        <v>221</v>
      </c>
      <c r="B1" s="249"/>
      <c r="C1" s="249"/>
      <c r="D1" s="249"/>
      <c r="E1" s="249"/>
      <c r="F1" s="249"/>
      <c r="G1" s="249"/>
      <c r="H1" s="249"/>
      <c r="I1" s="249"/>
    </row>
    <row r="2" spans="1:9" ht="12.75" customHeight="1">
      <c r="A2" s="250" t="s">
        <v>464</v>
      </c>
      <c r="B2" s="201"/>
      <c r="C2" s="201"/>
      <c r="D2" s="201"/>
      <c r="E2" s="201"/>
      <c r="F2" s="201"/>
      <c r="G2" s="201"/>
      <c r="H2" s="201"/>
      <c r="I2" s="201"/>
    </row>
    <row r="3" spans="1:9">
      <c r="A3" s="258" t="s">
        <v>439</v>
      </c>
      <c r="B3" s="259"/>
      <c r="C3" s="259"/>
      <c r="D3" s="259"/>
      <c r="E3" s="259"/>
      <c r="F3" s="259"/>
      <c r="G3" s="259"/>
      <c r="H3" s="259"/>
      <c r="I3" s="259"/>
    </row>
    <row r="4" spans="1:9">
      <c r="A4" s="251" t="s">
        <v>465</v>
      </c>
      <c r="B4" s="205"/>
      <c r="C4" s="205"/>
      <c r="D4" s="205"/>
      <c r="E4" s="205"/>
      <c r="F4" s="205"/>
      <c r="G4" s="205"/>
      <c r="H4" s="205"/>
      <c r="I4" s="206"/>
    </row>
    <row r="5" spans="1:9" ht="23.25">
      <c r="A5" s="254" t="s">
        <v>2</v>
      </c>
      <c r="B5" s="210"/>
      <c r="C5" s="210"/>
      <c r="D5" s="210"/>
      <c r="E5" s="210"/>
      <c r="F5" s="210"/>
      <c r="G5" s="56" t="s">
        <v>103</v>
      </c>
      <c r="H5" s="32" t="s">
        <v>301</v>
      </c>
      <c r="I5" s="32" t="s">
        <v>280</v>
      </c>
    </row>
    <row r="6" spans="1:9">
      <c r="A6" s="255">
        <v>1</v>
      </c>
      <c r="B6" s="210"/>
      <c r="C6" s="210"/>
      <c r="D6" s="210"/>
      <c r="E6" s="210"/>
      <c r="F6" s="210"/>
      <c r="G6" s="112">
        <v>2</v>
      </c>
      <c r="H6" s="32" t="s">
        <v>168</v>
      </c>
      <c r="I6" s="32" t="s">
        <v>169</v>
      </c>
    </row>
    <row r="7" spans="1:9">
      <c r="A7" s="266" t="s">
        <v>170</v>
      </c>
      <c r="B7" s="267"/>
      <c r="C7" s="267"/>
      <c r="D7" s="267"/>
      <c r="E7" s="267"/>
      <c r="F7" s="267"/>
      <c r="G7" s="267"/>
      <c r="H7" s="267"/>
      <c r="I7" s="268"/>
    </row>
    <row r="8" spans="1:9">
      <c r="A8" s="269" t="s">
        <v>222</v>
      </c>
      <c r="B8" s="269"/>
      <c r="C8" s="269"/>
      <c r="D8" s="269"/>
      <c r="E8" s="269"/>
      <c r="F8" s="269"/>
      <c r="G8" s="11">
        <v>1</v>
      </c>
      <c r="H8" s="113">
        <v>2366845</v>
      </c>
      <c r="I8" s="113">
        <v>508992.16</v>
      </c>
    </row>
    <row r="9" spans="1:9">
      <c r="A9" s="256" t="s">
        <v>223</v>
      </c>
      <c r="B9" s="256"/>
      <c r="C9" s="256"/>
      <c r="D9" s="256"/>
      <c r="E9" s="256"/>
      <c r="F9" s="256"/>
      <c r="G9" s="12">
        <v>2</v>
      </c>
      <c r="H9" s="114">
        <v>0</v>
      </c>
      <c r="I9" s="114">
        <v>0</v>
      </c>
    </row>
    <row r="10" spans="1:9">
      <c r="A10" s="256" t="s">
        <v>224</v>
      </c>
      <c r="B10" s="256"/>
      <c r="C10" s="256"/>
      <c r="D10" s="256"/>
      <c r="E10" s="256"/>
      <c r="F10" s="256"/>
      <c r="G10" s="12">
        <v>3</v>
      </c>
      <c r="H10" s="114">
        <v>0</v>
      </c>
      <c r="I10" s="114">
        <v>950</v>
      </c>
    </row>
    <row r="11" spans="1:9">
      <c r="A11" s="256" t="s">
        <v>225</v>
      </c>
      <c r="B11" s="256"/>
      <c r="C11" s="256"/>
      <c r="D11" s="256"/>
      <c r="E11" s="256"/>
      <c r="F11" s="256"/>
      <c r="G11" s="12">
        <v>4</v>
      </c>
      <c r="H11" s="114">
        <v>0</v>
      </c>
      <c r="I11" s="114">
        <v>0</v>
      </c>
    </row>
    <row r="12" spans="1:9">
      <c r="A12" s="256" t="s">
        <v>380</v>
      </c>
      <c r="B12" s="256"/>
      <c r="C12" s="256"/>
      <c r="D12" s="256"/>
      <c r="E12" s="256"/>
      <c r="F12" s="256"/>
      <c r="G12" s="12">
        <v>5</v>
      </c>
      <c r="H12" s="114">
        <v>39359</v>
      </c>
      <c r="I12" s="114">
        <v>1484807.58</v>
      </c>
    </row>
    <row r="13" spans="1:9" ht="24.6" customHeight="1">
      <c r="A13" s="257" t="s">
        <v>381</v>
      </c>
      <c r="B13" s="257"/>
      <c r="C13" s="257"/>
      <c r="D13" s="257"/>
      <c r="E13" s="257"/>
      <c r="F13" s="257"/>
      <c r="G13" s="28">
        <v>6</v>
      </c>
      <c r="H13" s="115">
        <f>SUM(H8:H12)</f>
        <v>2406204</v>
      </c>
      <c r="I13" s="115">
        <f>SUM(I8:I12)</f>
        <v>1994749.74</v>
      </c>
    </row>
    <row r="14" spans="1:9" ht="12.75" customHeight="1">
      <c r="A14" s="256" t="s">
        <v>382</v>
      </c>
      <c r="B14" s="256"/>
      <c r="C14" s="256"/>
      <c r="D14" s="256"/>
      <c r="E14" s="256"/>
      <c r="F14" s="256"/>
      <c r="G14" s="12">
        <v>7</v>
      </c>
      <c r="H14" s="114">
        <v>-1440934</v>
      </c>
      <c r="I14" s="114">
        <v>-1440028.59</v>
      </c>
    </row>
    <row r="15" spans="1:9" ht="12.75" customHeight="1">
      <c r="A15" s="256" t="s">
        <v>383</v>
      </c>
      <c r="B15" s="256"/>
      <c r="C15" s="256"/>
      <c r="D15" s="256"/>
      <c r="E15" s="256"/>
      <c r="F15" s="256"/>
      <c r="G15" s="12">
        <v>8</v>
      </c>
      <c r="H15" s="114">
        <v>-1384036</v>
      </c>
      <c r="I15" s="114">
        <v>-1489843.69</v>
      </c>
    </row>
    <row r="16" spans="1:9" ht="12.75" customHeight="1">
      <c r="A16" s="256" t="s">
        <v>384</v>
      </c>
      <c r="B16" s="256"/>
      <c r="C16" s="256"/>
      <c r="D16" s="256"/>
      <c r="E16" s="256"/>
      <c r="F16" s="256"/>
      <c r="G16" s="12">
        <v>9</v>
      </c>
      <c r="H16" s="114">
        <v>-5934</v>
      </c>
      <c r="I16" s="114">
        <v>-37474.160000000003</v>
      </c>
    </row>
    <row r="17" spans="1:9" ht="12.75" customHeight="1">
      <c r="A17" s="256" t="s">
        <v>385</v>
      </c>
      <c r="B17" s="256"/>
      <c r="C17" s="256"/>
      <c r="D17" s="256"/>
      <c r="E17" s="256"/>
      <c r="F17" s="256"/>
      <c r="G17" s="12">
        <v>10</v>
      </c>
      <c r="H17" s="114">
        <v>0</v>
      </c>
      <c r="I17" s="114">
        <v>0</v>
      </c>
    </row>
    <row r="18" spans="1:9" ht="12.75" customHeight="1">
      <c r="A18" s="256" t="s">
        <v>386</v>
      </c>
      <c r="B18" s="256"/>
      <c r="C18" s="256"/>
      <c r="D18" s="256"/>
      <c r="E18" s="256"/>
      <c r="F18" s="256"/>
      <c r="G18" s="12">
        <v>11</v>
      </c>
      <c r="H18" s="114">
        <v>0</v>
      </c>
      <c r="I18" s="114">
        <v>0</v>
      </c>
    </row>
    <row r="19" spans="1:9" ht="12.75" customHeight="1">
      <c r="A19" s="256" t="s">
        <v>387</v>
      </c>
      <c r="B19" s="256"/>
      <c r="C19" s="256"/>
      <c r="D19" s="256"/>
      <c r="E19" s="256"/>
      <c r="F19" s="256"/>
      <c r="G19" s="12">
        <v>12</v>
      </c>
      <c r="H19" s="114">
        <v>-45371</v>
      </c>
      <c r="I19" s="114">
        <v>-1581812.73</v>
      </c>
    </row>
    <row r="20" spans="1:9" ht="26.25" customHeight="1">
      <c r="A20" s="257" t="s">
        <v>388</v>
      </c>
      <c r="B20" s="257"/>
      <c r="C20" s="257"/>
      <c r="D20" s="257"/>
      <c r="E20" s="257"/>
      <c r="F20" s="257"/>
      <c r="G20" s="28">
        <v>13</v>
      </c>
      <c r="H20" s="115">
        <f>SUM(H14:H19)</f>
        <v>-2876275</v>
      </c>
      <c r="I20" s="115">
        <f>SUM(I14:I19)</f>
        <v>-4549159.17</v>
      </c>
    </row>
    <row r="21" spans="1:9" ht="27.6" customHeight="1">
      <c r="A21" s="265" t="s">
        <v>389</v>
      </c>
      <c r="B21" s="265"/>
      <c r="C21" s="265"/>
      <c r="D21" s="265"/>
      <c r="E21" s="265"/>
      <c r="F21" s="265"/>
      <c r="G21" s="29">
        <v>14</v>
      </c>
      <c r="H21" s="116">
        <f>H13+H20</f>
        <v>-470071</v>
      </c>
      <c r="I21" s="116">
        <f>I13+I20</f>
        <v>-2554409.4300000002</v>
      </c>
    </row>
    <row r="22" spans="1:9">
      <c r="A22" s="266" t="s">
        <v>190</v>
      </c>
      <c r="B22" s="267"/>
      <c r="C22" s="267"/>
      <c r="D22" s="267"/>
      <c r="E22" s="267"/>
      <c r="F22" s="267"/>
      <c r="G22" s="267"/>
      <c r="H22" s="267"/>
      <c r="I22" s="268"/>
    </row>
    <row r="23" spans="1:9" ht="26.45" customHeight="1">
      <c r="A23" s="269" t="s">
        <v>226</v>
      </c>
      <c r="B23" s="269"/>
      <c r="C23" s="269"/>
      <c r="D23" s="269"/>
      <c r="E23" s="269"/>
      <c r="F23" s="269"/>
      <c r="G23" s="11">
        <v>15</v>
      </c>
      <c r="H23" s="113">
        <v>0</v>
      </c>
      <c r="I23" s="113">
        <v>58050</v>
      </c>
    </row>
    <row r="24" spans="1:9" ht="12.75" customHeight="1">
      <c r="A24" s="256" t="s">
        <v>227</v>
      </c>
      <c r="B24" s="256"/>
      <c r="C24" s="256"/>
      <c r="D24" s="256"/>
      <c r="E24" s="256"/>
      <c r="F24" s="256"/>
      <c r="G24" s="11">
        <v>16</v>
      </c>
      <c r="H24" s="114">
        <v>0</v>
      </c>
      <c r="I24" s="114">
        <v>0</v>
      </c>
    </row>
    <row r="25" spans="1:9" ht="12.75" customHeight="1">
      <c r="A25" s="256" t="s">
        <v>228</v>
      </c>
      <c r="B25" s="256"/>
      <c r="C25" s="256"/>
      <c r="D25" s="256"/>
      <c r="E25" s="256"/>
      <c r="F25" s="256"/>
      <c r="G25" s="11">
        <v>17</v>
      </c>
      <c r="H25" s="114">
        <v>445</v>
      </c>
      <c r="I25" s="114">
        <v>77545</v>
      </c>
    </row>
    <row r="26" spans="1:9" ht="12.75" customHeight="1">
      <c r="A26" s="256" t="s">
        <v>229</v>
      </c>
      <c r="B26" s="256"/>
      <c r="C26" s="256"/>
      <c r="D26" s="256"/>
      <c r="E26" s="256"/>
      <c r="F26" s="256"/>
      <c r="G26" s="11">
        <v>18</v>
      </c>
      <c r="H26" s="114">
        <v>0</v>
      </c>
      <c r="I26" s="114">
        <v>154987.98000000001</v>
      </c>
    </row>
    <row r="27" spans="1:9" ht="12.75" customHeight="1">
      <c r="A27" s="256" t="s">
        <v>230</v>
      </c>
      <c r="B27" s="256"/>
      <c r="C27" s="256"/>
      <c r="D27" s="256"/>
      <c r="E27" s="256"/>
      <c r="F27" s="256"/>
      <c r="G27" s="11">
        <v>19</v>
      </c>
      <c r="H27" s="114">
        <v>0</v>
      </c>
      <c r="I27" s="114">
        <v>1000000</v>
      </c>
    </row>
    <row r="28" spans="1:9" ht="12.75" customHeight="1">
      <c r="A28" s="256" t="s">
        <v>231</v>
      </c>
      <c r="B28" s="256"/>
      <c r="C28" s="256"/>
      <c r="D28" s="256"/>
      <c r="E28" s="256"/>
      <c r="F28" s="256"/>
      <c r="G28" s="11">
        <v>20</v>
      </c>
      <c r="H28" s="114">
        <v>0</v>
      </c>
      <c r="I28" s="114">
        <v>0</v>
      </c>
    </row>
    <row r="29" spans="1:9" ht="24" customHeight="1">
      <c r="A29" s="262" t="s">
        <v>390</v>
      </c>
      <c r="B29" s="262"/>
      <c r="C29" s="262"/>
      <c r="D29" s="262"/>
      <c r="E29" s="262"/>
      <c r="F29" s="262"/>
      <c r="G29" s="28">
        <v>21</v>
      </c>
      <c r="H29" s="117">
        <f>SUM(H23:H28)</f>
        <v>445</v>
      </c>
      <c r="I29" s="117">
        <f>SUM(I23:I28)</f>
        <v>1290582.98</v>
      </c>
    </row>
    <row r="30" spans="1:9" ht="27" customHeight="1">
      <c r="A30" s="256" t="s">
        <v>232</v>
      </c>
      <c r="B30" s="256"/>
      <c r="C30" s="256"/>
      <c r="D30" s="256"/>
      <c r="E30" s="256"/>
      <c r="F30" s="256"/>
      <c r="G30" s="12">
        <v>22</v>
      </c>
      <c r="H30" s="114">
        <v>-197645</v>
      </c>
      <c r="I30" s="114">
        <v>-98361.13</v>
      </c>
    </row>
    <row r="31" spans="1:9" ht="12.75" customHeight="1">
      <c r="A31" s="256" t="s">
        <v>233</v>
      </c>
      <c r="B31" s="256"/>
      <c r="C31" s="256"/>
      <c r="D31" s="256"/>
      <c r="E31" s="256"/>
      <c r="F31" s="256"/>
      <c r="G31" s="12">
        <v>23</v>
      </c>
      <c r="H31" s="114">
        <v>0</v>
      </c>
      <c r="I31" s="114">
        <v>0</v>
      </c>
    </row>
    <row r="32" spans="1:9" ht="12.75" customHeight="1">
      <c r="A32" s="256" t="s">
        <v>391</v>
      </c>
      <c r="B32" s="256"/>
      <c r="C32" s="256"/>
      <c r="D32" s="256"/>
      <c r="E32" s="256"/>
      <c r="F32" s="256"/>
      <c r="G32" s="12">
        <v>24</v>
      </c>
      <c r="H32" s="114">
        <v>0</v>
      </c>
      <c r="I32" s="114">
        <v>-7000000</v>
      </c>
    </row>
    <row r="33" spans="1:9" ht="12.75" customHeight="1">
      <c r="A33" s="256" t="s">
        <v>234</v>
      </c>
      <c r="B33" s="256"/>
      <c r="C33" s="256"/>
      <c r="D33" s="256"/>
      <c r="E33" s="256"/>
      <c r="F33" s="256"/>
      <c r="G33" s="12">
        <v>25</v>
      </c>
      <c r="H33" s="114">
        <v>0</v>
      </c>
      <c r="I33" s="114">
        <v>0</v>
      </c>
    </row>
    <row r="34" spans="1:9" ht="12.75" customHeight="1">
      <c r="A34" s="256" t="s">
        <v>235</v>
      </c>
      <c r="B34" s="256"/>
      <c r="C34" s="256"/>
      <c r="D34" s="256"/>
      <c r="E34" s="256"/>
      <c r="F34" s="256"/>
      <c r="G34" s="12">
        <v>26</v>
      </c>
      <c r="H34" s="114">
        <v>0</v>
      </c>
      <c r="I34" s="114">
        <v>0</v>
      </c>
    </row>
    <row r="35" spans="1:9" ht="25.9" customHeight="1">
      <c r="A35" s="262" t="s">
        <v>392</v>
      </c>
      <c r="B35" s="262"/>
      <c r="C35" s="262"/>
      <c r="D35" s="262"/>
      <c r="E35" s="262"/>
      <c r="F35" s="262"/>
      <c r="G35" s="28">
        <v>27</v>
      </c>
      <c r="H35" s="117">
        <f>SUM(H30:H34)</f>
        <v>-197645</v>
      </c>
      <c r="I35" s="117">
        <f>SUM(I30:I34)</f>
        <v>-7098361.1299999999</v>
      </c>
    </row>
    <row r="36" spans="1:9" ht="28.15" customHeight="1">
      <c r="A36" s="265" t="s">
        <v>393</v>
      </c>
      <c r="B36" s="265"/>
      <c r="C36" s="265"/>
      <c r="D36" s="265"/>
      <c r="E36" s="265"/>
      <c r="F36" s="265"/>
      <c r="G36" s="29">
        <v>28</v>
      </c>
      <c r="H36" s="118">
        <f>H29+H35</f>
        <v>-197200</v>
      </c>
      <c r="I36" s="118">
        <f>I29+I35</f>
        <v>-5807778.1500000004</v>
      </c>
    </row>
    <row r="37" spans="1:9">
      <c r="A37" s="266" t="s">
        <v>205</v>
      </c>
      <c r="B37" s="267"/>
      <c r="C37" s="267"/>
      <c r="D37" s="267"/>
      <c r="E37" s="267"/>
      <c r="F37" s="267"/>
      <c r="G37" s="267">
        <v>0</v>
      </c>
      <c r="H37" s="267"/>
      <c r="I37" s="268"/>
    </row>
    <row r="38" spans="1:9" ht="12.75" customHeight="1">
      <c r="A38" s="270" t="s">
        <v>236</v>
      </c>
      <c r="B38" s="270"/>
      <c r="C38" s="270"/>
      <c r="D38" s="270"/>
      <c r="E38" s="270"/>
      <c r="F38" s="270"/>
      <c r="G38" s="11">
        <v>29</v>
      </c>
      <c r="H38" s="113">
        <v>0</v>
      </c>
      <c r="I38" s="113">
        <v>0</v>
      </c>
    </row>
    <row r="39" spans="1:9" ht="25.15" customHeight="1">
      <c r="A39" s="261" t="s">
        <v>237</v>
      </c>
      <c r="B39" s="261"/>
      <c r="C39" s="261"/>
      <c r="D39" s="261"/>
      <c r="E39" s="261"/>
      <c r="F39" s="261"/>
      <c r="G39" s="12">
        <v>30</v>
      </c>
      <c r="H39" s="114">
        <v>0</v>
      </c>
      <c r="I39" s="114">
        <v>0</v>
      </c>
    </row>
    <row r="40" spans="1:9" ht="12.75" customHeight="1">
      <c r="A40" s="261" t="s">
        <v>238</v>
      </c>
      <c r="B40" s="261"/>
      <c r="C40" s="261"/>
      <c r="D40" s="261"/>
      <c r="E40" s="261"/>
      <c r="F40" s="261"/>
      <c r="G40" s="12">
        <v>31</v>
      </c>
      <c r="H40" s="114">
        <v>0</v>
      </c>
      <c r="I40" s="114">
        <v>0</v>
      </c>
    </row>
    <row r="41" spans="1:9" ht="12.75" customHeight="1">
      <c r="A41" s="261" t="s">
        <v>239</v>
      </c>
      <c r="B41" s="261"/>
      <c r="C41" s="261"/>
      <c r="D41" s="261"/>
      <c r="E41" s="261"/>
      <c r="F41" s="261"/>
      <c r="G41" s="12">
        <v>32</v>
      </c>
      <c r="H41" s="114">
        <v>631</v>
      </c>
      <c r="I41" s="114">
        <v>0</v>
      </c>
    </row>
    <row r="42" spans="1:9" ht="25.9" customHeight="1">
      <c r="A42" s="262" t="s">
        <v>394</v>
      </c>
      <c r="B42" s="262"/>
      <c r="C42" s="262"/>
      <c r="D42" s="262"/>
      <c r="E42" s="262"/>
      <c r="F42" s="262"/>
      <c r="G42" s="28">
        <v>33</v>
      </c>
      <c r="H42" s="117">
        <f>H41+H40+H39+H38</f>
        <v>631</v>
      </c>
      <c r="I42" s="117">
        <f>I41+I40+I39+I38</f>
        <v>0</v>
      </c>
    </row>
    <row r="43" spans="1:9" ht="24.6" customHeight="1">
      <c r="A43" s="261" t="s">
        <v>240</v>
      </c>
      <c r="B43" s="261"/>
      <c r="C43" s="261"/>
      <c r="D43" s="261"/>
      <c r="E43" s="261"/>
      <c r="F43" s="261"/>
      <c r="G43" s="12">
        <v>34</v>
      </c>
      <c r="H43" s="114">
        <v>0</v>
      </c>
      <c r="I43" s="114">
        <v>0</v>
      </c>
    </row>
    <row r="44" spans="1:9" ht="12.75" customHeight="1">
      <c r="A44" s="261" t="s">
        <v>241</v>
      </c>
      <c r="B44" s="261"/>
      <c r="C44" s="261"/>
      <c r="D44" s="261"/>
      <c r="E44" s="261"/>
      <c r="F44" s="261"/>
      <c r="G44" s="12">
        <v>35</v>
      </c>
      <c r="H44" s="114">
        <v>0</v>
      </c>
      <c r="I44" s="114">
        <v>0</v>
      </c>
    </row>
    <row r="45" spans="1:9" ht="12.75" customHeight="1">
      <c r="A45" s="261" t="s">
        <v>242</v>
      </c>
      <c r="B45" s="261"/>
      <c r="C45" s="261"/>
      <c r="D45" s="261"/>
      <c r="E45" s="261"/>
      <c r="F45" s="261"/>
      <c r="G45" s="12">
        <v>36</v>
      </c>
      <c r="H45" s="114">
        <v>0</v>
      </c>
      <c r="I45" s="114">
        <v>0</v>
      </c>
    </row>
    <row r="46" spans="1:9" ht="21" customHeight="1">
      <c r="A46" s="261" t="s">
        <v>243</v>
      </c>
      <c r="B46" s="261"/>
      <c r="C46" s="261"/>
      <c r="D46" s="261"/>
      <c r="E46" s="261"/>
      <c r="F46" s="261"/>
      <c r="G46" s="12">
        <v>37</v>
      </c>
      <c r="H46" s="114">
        <v>0</v>
      </c>
      <c r="I46" s="114">
        <v>0</v>
      </c>
    </row>
    <row r="47" spans="1:9" ht="12.75" customHeight="1">
      <c r="A47" s="261" t="s">
        <v>244</v>
      </c>
      <c r="B47" s="261"/>
      <c r="C47" s="261"/>
      <c r="D47" s="261"/>
      <c r="E47" s="261"/>
      <c r="F47" s="261"/>
      <c r="G47" s="12">
        <v>38</v>
      </c>
      <c r="H47" s="114">
        <v>0</v>
      </c>
      <c r="I47" s="114">
        <v>0</v>
      </c>
    </row>
    <row r="48" spans="1:9" ht="22.9" customHeight="1">
      <c r="A48" s="262" t="s">
        <v>395</v>
      </c>
      <c r="B48" s="262"/>
      <c r="C48" s="262"/>
      <c r="D48" s="262"/>
      <c r="E48" s="262"/>
      <c r="F48" s="262"/>
      <c r="G48" s="28">
        <v>39</v>
      </c>
      <c r="H48" s="117">
        <f>H47+H46+H45+H44+H43</f>
        <v>0</v>
      </c>
      <c r="I48" s="117">
        <f>I47+I46+I45+I44+I43</f>
        <v>0</v>
      </c>
    </row>
    <row r="49" spans="1:9" ht="25.9" customHeight="1">
      <c r="A49" s="263" t="s">
        <v>425</v>
      </c>
      <c r="B49" s="263"/>
      <c r="C49" s="263"/>
      <c r="D49" s="263"/>
      <c r="E49" s="263"/>
      <c r="F49" s="263"/>
      <c r="G49" s="28">
        <v>40</v>
      </c>
      <c r="H49" s="117">
        <f>H48+H42</f>
        <v>631</v>
      </c>
      <c r="I49" s="117">
        <f>I48+I42</f>
        <v>0</v>
      </c>
    </row>
    <row r="50" spans="1:9" ht="12.75" customHeight="1">
      <c r="A50" s="256" t="s">
        <v>245</v>
      </c>
      <c r="B50" s="256"/>
      <c r="C50" s="256"/>
      <c r="D50" s="256"/>
      <c r="E50" s="256"/>
      <c r="F50" s="256"/>
      <c r="G50" s="12">
        <v>41</v>
      </c>
      <c r="H50" s="114">
        <v>0</v>
      </c>
      <c r="I50" s="114">
        <v>0</v>
      </c>
    </row>
    <row r="51" spans="1:9" ht="25.9" customHeight="1">
      <c r="A51" s="263" t="s">
        <v>396</v>
      </c>
      <c r="B51" s="263"/>
      <c r="C51" s="263"/>
      <c r="D51" s="263"/>
      <c r="E51" s="263"/>
      <c r="F51" s="263"/>
      <c r="G51" s="28">
        <v>42</v>
      </c>
      <c r="H51" s="117">
        <f>H21+H36+H49+H50</f>
        <v>-666640</v>
      </c>
      <c r="I51" s="117">
        <f>I21+I36+I49+I50</f>
        <v>-8362187.5800000001</v>
      </c>
    </row>
    <row r="52" spans="1:9" ht="12.75" customHeight="1">
      <c r="A52" s="264" t="s">
        <v>219</v>
      </c>
      <c r="B52" s="264"/>
      <c r="C52" s="264"/>
      <c r="D52" s="264"/>
      <c r="E52" s="264"/>
      <c r="F52" s="264"/>
      <c r="G52" s="12">
        <v>43</v>
      </c>
      <c r="H52" s="114">
        <v>2626919</v>
      </c>
      <c r="I52" s="114">
        <v>9427330.2300000004</v>
      </c>
    </row>
    <row r="53" spans="1:9" ht="31.9" customHeight="1">
      <c r="A53" s="260" t="s">
        <v>397</v>
      </c>
      <c r="B53" s="260"/>
      <c r="C53" s="260"/>
      <c r="D53" s="260"/>
      <c r="E53" s="260"/>
      <c r="F53" s="260"/>
      <c r="G53" s="30">
        <v>44</v>
      </c>
      <c r="H53" s="119">
        <f>H52+H51</f>
        <v>1960279</v>
      </c>
      <c r="I53" s="119">
        <f>I52+I51</f>
        <v>1065142.6499999999</v>
      </c>
    </row>
  </sheetData>
  <sheetProtection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6"/>
  <dimension ref="A1:Z63"/>
  <sheetViews>
    <sheetView view="pageBreakPreview" zoomScale="80" zoomScaleSheetLayoutView="80" workbookViewId="0">
      <selection activeCell="P22" sqref="P22"/>
    </sheetView>
  </sheetViews>
  <sheetFormatPr defaultRowHeight="12.75"/>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c r="A1" s="282" t="s">
        <v>246</v>
      </c>
      <c r="B1" s="283"/>
      <c r="C1" s="283"/>
      <c r="D1" s="283"/>
      <c r="E1" s="283"/>
      <c r="F1" s="283"/>
      <c r="G1" s="283"/>
      <c r="H1" s="283"/>
      <c r="I1" s="283"/>
      <c r="J1" s="283"/>
      <c r="K1" s="15"/>
    </row>
    <row r="2" spans="1:26" ht="15.75">
      <c r="A2" s="2"/>
      <c r="B2" s="3"/>
      <c r="C2" s="284" t="s">
        <v>247</v>
      </c>
      <c r="D2" s="284"/>
      <c r="E2" s="5">
        <v>46023</v>
      </c>
      <c r="F2" s="4" t="s">
        <v>0</v>
      </c>
      <c r="G2" s="5">
        <v>46112</v>
      </c>
      <c r="H2" s="17"/>
      <c r="I2" s="17"/>
      <c r="J2" s="17"/>
      <c r="K2" s="18"/>
      <c r="Y2" s="19" t="s">
        <v>440</v>
      </c>
    </row>
    <row r="3" spans="1:26" ht="13.5" customHeight="1">
      <c r="A3" s="285" t="s">
        <v>248</v>
      </c>
      <c r="B3" s="286"/>
      <c r="C3" s="286"/>
      <c r="D3" s="286"/>
      <c r="E3" s="286"/>
      <c r="F3" s="286"/>
      <c r="G3" s="285" t="s">
        <v>3</v>
      </c>
      <c r="H3" s="278" t="s">
        <v>249</v>
      </c>
      <c r="I3" s="278"/>
      <c r="J3" s="278"/>
      <c r="K3" s="278"/>
      <c r="L3" s="278"/>
      <c r="M3" s="278"/>
      <c r="N3" s="278"/>
      <c r="O3" s="278"/>
      <c r="P3" s="278"/>
      <c r="Q3" s="278"/>
      <c r="R3" s="278"/>
      <c r="S3" s="278"/>
      <c r="T3" s="278"/>
      <c r="U3" s="278"/>
      <c r="V3" s="278"/>
      <c r="W3" s="278"/>
      <c r="X3" s="278"/>
      <c r="Y3" s="278" t="s">
        <v>250</v>
      </c>
      <c r="Z3" s="278" t="s">
        <v>251</v>
      </c>
    </row>
    <row r="4" spans="1:26" ht="90">
      <c r="A4" s="286"/>
      <c r="B4" s="286"/>
      <c r="C4" s="286"/>
      <c r="D4" s="286"/>
      <c r="E4" s="286"/>
      <c r="F4" s="286"/>
      <c r="G4" s="276"/>
      <c r="H4" s="120" t="s">
        <v>252</v>
      </c>
      <c r="I4" s="120" t="s">
        <v>253</v>
      </c>
      <c r="J4" s="120" t="s">
        <v>254</v>
      </c>
      <c r="K4" s="120" t="s">
        <v>255</v>
      </c>
      <c r="L4" s="120" t="s">
        <v>256</v>
      </c>
      <c r="M4" s="120" t="s">
        <v>257</v>
      </c>
      <c r="N4" s="120" t="s">
        <v>258</v>
      </c>
      <c r="O4" s="120" t="s">
        <v>259</v>
      </c>
      <c r="P4" s="121" t="s">
        <v>398</v>
      </c>
      <c r="Q4" s="120" t="s">
        <v>260</v>
      </c>
      <c r="R4" s="120" t="s">
        <v>261</v>
      </c>
      <c r="S4" s="121" t="s">
        <v>399</v>
      </c>
      <c r="T4" s="121" t="s">
        <v>400</v>
      </c>
      <c r="U4" s="121" t="s">
        <v>428</v>
      </c>
      <c r="V4" s="120" t="s">
        <v>262</v>
      </c>
      <c r="W4" s="120" t="s">
        <v>263</v>
      </c>
      <c r="X4" s="120" t="s">
        <v>264</v>
      </c>
      <c r="Y4" s="279"/>
      <c r="Z4" s="279"/>
    </row>
    <row r="5" spans="1:26" ht="22.5">
      <c r="A5" s="280">
        <v>1</v>
      </c>
      <c r="B5" s="280"/>
      <c r="C5" s="280"/>
      <c r="D5" s="280"/>
      <c r="E5" s="280"/>
      <c r="F5" s="280"/>
      <c r="G5" s="122">
        <v>2</v>
      </c>
      <c r="H5" s="120" t="s">
        <v>168</v>
      </c>
      <c r="I5" s="123" t="s">
        <v>169</v>
      </c>
      <c r="J5" s="120" t="s">
        <v>283</v>
      </c>
      <c r="K5" s="123" t="s">
        <v>284</v>
      </c>
      <c r="L5" s="120" t="s">
        <v>285</v>
      </c>
      <c r="M5" s="123" t="s">
        <v>286</v>
      </c>
      <c r="N5" s="120" t="s">
        <v>287</v>
      </c>
      <c r="O5" s="123" t="s">
        <v>288</v>
      </c>
      <c r="P5" s="120" t="s">
        <v>289</v>
      </c>
      <c r="Q5" s="123" t="s">
        <v>290</v>
      </c>
      <c r="R5" s="120" t="s">
        <v>291</v>
      </c>
      <c r="S5" s="120" t="s">
        <v>292</v>
      </c>
      <c r="T5" s="120" t="s">
        <v>293</v>
      </c>
      <c r="U5" s="120">
        <v>16</v>
      </c>
      <c r="V5" s="120">
        <v>17</v>
      </c>
      <c r="W5" s="120">
        <v>18</v>
      </c>
      <c r="X5" s="120" t="s">
        <v>429</v>
      </c>
      <c r="Y5" s="120">
        <v>20</v>
      </c>
      <c r="Z5" s="123" t="s">
        <v>430</v>
      </c>
    </row>
    <row r="6" spans="1:26">
      <c r="A6" s="274" t="s">
        <v>265</v>
      </c>
      <c r="B6" s="274"/>
      <c r="C6" s="274"/>
      <c r="D6" s="274"/>
      <c r="E6" s="274"/>
      <c r="F6" s="274"/>
      <c r="G6" s="274"/>
      <c r="H6" s="274"/>
      <c r="I6" s="274"/>
      <c r="J6" s="274"/>
      <c r="K6" s="274"/>
      <c r="L6" s="274"/>
      <c r="M6" s="274"/>
      <c r="N6" s="281"/>
      <c r="O6" s="281"/>
      <c r="P6" s="281"/>
      <c r="Q6" s="281"/>
      <c r="R6" s="281"/>
      <c r="S6" s="281"/>
      <c r="T6" s="281"/>
      <c r="U6" s="281"/>
      <c r="V6" s="281"/>
      <c r="W6" s="281"/>
      <c r="X6" s="281"/>
      <c r="Y6" s="281"/>
      <c r="Z6" s="275"/>
    </row>
    <row r="7" spans="1:26">
      <c r="A7" s="277" t="s">
        <v>298</v>
      </c>
      <c r="B7" s="277"/>
      <c r="C7" s="277"/>
      <c r="D7" s="277"/>
      <c r="E7" s="277"/>
      <c r="F7" s="277"/>
      <c r="G7" s="124">
        <v>1</v>
      </c>
      <c r="H7" s="128">
        <v>5140837</v>
      </c>
      <c r="I7" s="128">
        <v>107673.19</v>
      </c>
      <c r="J7" s="128">
        <v>277165.52</v>
      </c>
      <c r="K7" s="128">
        <v>0</v>
      </c>
      <c r="L7" s="128">
        <v>0</v>
      </c>
      <c r="M7" s="128">
        <v>0</v>
      </c>
      <c r="N7" s="128">
        <v>0</v>
      </c>
      <c r="O7" s="128">
        <v>0</v>
      </c>
      <c r="P7" s="128">
        <v>0</v>
      </c>
      <c r="Q7" s="128">
        <v>0</v>
      </c>
      <c r="R7" s="128">
        <v>0</v>
      </c>
      <c r="S7" s="128">
        <v>0</v>
      </c>
      <c r="T7" s="128">
        <v>0</v>
      </c>
      <c r="U7" s="128">
        <v>0</v>
      </c>
      <c r="V7" s="128">
        <v>12443904.550000001</v>
      </c>
      <c r="W7" s="128">
        <v>259316.55</v>
      </c>
      <c r="X7" s="130">
        <f>H7+I7+J7+K7-L7+M7+N7+O7+P7+Q7+R7+V7+W7+S7+T7+U7</f>
        <v>18228896.809999999</v>
      </c>
      <c r="Y7" s="128">
        <v>0</v>
      </c>
      <c r="Z7" s="130">
        <f>X7+Y7</f>
        <v>18228896.809999999</v>
      </c>
    </row>
    <row r="8" spans="1:26">
      <c r="A8" s="272" t="s">
        <v>266</v>
      </c>
      <c r="B8" s="272"/>
      <c r="C8" s="272"/>
      <c r="D8" s="272"/>
      <c r="E8" s="272"/>
      <c r="F8" s="272"/>
      <c r="G8" s="124">
        <v>2</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30">
        <f t="shared" ref="X8:X9" si="0">H8+I8+J8+K8-L8+M8+N8+O8+P8+Q8+R8+V8+W8+S8+T8+U8</f>
        <v>0</v>
      </c>
      <c r="Y8" s="128">
        <v>0</v>
      </c>
      <c r="Z8" s="130">
        <f t="shared" ref="Z8:Z9" si="1">X8+Y8</f>
        <v>0</v>
      </c>
    </row>
    <row r="9" spans="1:26">
      <c r="A9" s="272" t="s">
        <v>267</v>
      </c>
      <c r="B9" s="272"/>
      <c r="C9" s="272"/>
      <c r="D9" s="272"/>
      <c r="E9" s="272"/>
      <c r="F9" s="272"/>
      <c r="G9" s="124">
        <v>3</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30">
        <f t="shared" si="0"/>
        <v>0</v>
      </c>
      <c r="Y9" s="128">
        <v>0</v>
      </c>
      <c r="Z9" s="130">
        <f t="shared" si="1"/>
        <v>0</v>
      </c>
    </row>
    <row r="10" spans="1:26" ht="24" customHeight="1">
      <c r="A10" s="273" t="s">
        <v>299</v>
      </c>
      <c r="B10" s="273"/>
      <c r="C10" s="273"/>
      <c r="D10" s="273"/>
      <c r="E10" s="273"/>
      <c r="F10" s="273"/>
      <c r="G10" s="125">
        <v>4</v>
      </c>
      <c r="H10" s="130">
        <f>H7+H8+H9</f>
        <v>5140837</v>
      </c>
      <c r="I10" s="130">
        <f t="shared" ref="I10:Z10" si="2">I7+I8+I9</f>
        <v>107673.19</v>
      </c>
      <c r="J10" s="130">
        <f t="shared" si="2"/>
        <v>277165.52</v>
      </c>
      <c r="K10" s="130">
        <f>K7+K8+K9</f>
        <v>0</v>
      </c>
      <c r="L10" s="130">
        <f t="shared" si="2"/>
        <v>0</v>
      </c>
      <c r="M10" s="130">
        <f t="shared" si="2"/>
        <v>0</v>
      </c>
      <c r="N10" s="130">
        <f t="shared" si="2"/>
        <v>0</v>
      </c>
      <c r="O10" s="130">
        <f t="shared" si="2"/>
        <v>0</v>
      </c>
      <c r="P10" s="130">
        <f t="shared" si="2"/>
        <v>0</v>
      </c>
      <c r="Q10" s="130">
        <f t="shared" si="2"/>
        <v>0</v>
      </c>
      <c r="R10" s="130">
        <f t="shared" si="2"/>
        <v>0</v>
      </c>
      <c r="S10" s="130">
        <f t="shared" si="2"/>
        <v>0</v>
      </c>
      <c r="T10" s="130">
        <f>T7+T8+T9</f>
        <v>0</v>
      </c>
      <c r="U10" s="130">
        <f>U7+U8+U9</f>
        <v>0</v>
      </c>
      <c r="V10" s="130">
        <f>V7+V8+V9</f>
        <v>12443904.550000001</v>
      </c>
      <c r="W10" s="130">
        <f>W7+W8+W9</f>
        <v>259316.55</v>
      </c>
      <c r="X10" s="130">
        <f>X7+X8+X9</f>
        <v>18228896.809999999</v>
      </c>
      <c r="Y10" s="130">
        <f t="shared" si="2"/>
        <v>0</v>
      </c>
      <c r="Z10" s="130">
        <f t="shared" si="2"/>
        <v>18228896.809999999</v>
      </c>
    </row>
    <row r="11" spans="1:26">
      <c r="A11" s="272" t="s">
        <v>268</v>
      </c>
      <c r="B11" s="272"/>
      <c r="C11" s="272"/>
      <c r="D11" s="272"/>
      <c r="E11" s="272"/>
      <c r="F11" s="272"/>
      <c r="G11" s="124">
        <v>5</v>
      </c>
      <c r="H11" s="126">
        <v>0</v>
      </c>
      <c r="I11" s="126">
        <v>0</v>
      </c>
      <c r="J11" s="126">
        <v>0</v>
      </c>
      <c r="K11" s="126">
        <v>0</v>
      </c>
      <c r="L11" s="126">
        <v>0</v>
      </c>
      <c r="M11" s="126">
        <v>0</v>
      </c>
      <c r="N11" s="126">
        <v>0</v>
      </c>
      <c r="O11" s="126">
        <v>0</v>
      </c>
      <c r="P11" s="126">
        <v>0</v>
      </c>
      <c r="Q11" s="126">
        <v>0</v>
      </c>
      <c r="R11" s="126">
        <v>0</v>
      </c>
      <c r="S11" s="126">
        <v>0</v>
      </c>
      <c r="T11" s="126">
        <v>0</v>
      </c>
      <c r="U11" s="128">
        <v>0</v>
      </c>
      <c r="V11" s="126">
        <v>0</v>
      </c>
      <c r="W11" s="127">
        <v>-818316.66</v>
      </c>
      <c r="X11" s="130">
        <f>H11+I11+J11+K11-L11+M11+N11+O11+P11+Q11+R11+V11+W11+S11+T11+U11</f>
        <v>-818316.66</v>
      </c>
      <c r="Y11" s="128">
        <v>0</v>
      </c>
      <c r="Z11" s="130">
        <f t="shared" ref="Z11:Z29" si="3">X11+Y11</f>
        <v>-818316.66</v>
      </c>
    </row>
    <row r="12" spans="1:26">
      <c r="A12" s="272" t="s">
        <v>269</v>
      </c>
      <c r="B12" s="272"/>
      <c r="C12" s="272"/>
      <c r="D12" s="272"/>
      <c r="E12" s="272"/>
      <c r="F12" s="272"/>
      <c r="G12" s="124">
        <v>6</v>
      </c>
      <c r="H12" s="126">
        <v>0</v>
      </c>
      <c r="I12" s="126">
        <v>0</v>
      </c>
      <c r="J12" s="126">
        <v>0</v>
      </c>
      <c r="K12" s="126">
        <v>0</v>
      </c>
      <c r="L12" s="126">
        <v>0</v>
      </c>
      <c r="M12" s="126">
        <v>0</v>
      </c>
      <c r="N12" s="127">
        <v>0</v>
      </c>
      <c r="O12" s="126">
        <v>0</v>
      </c>
      <c r="P12" s="126">
        <v>0</v>
      </c>
      <c r="Q12" s="126">
        <v>0</v>
      </c>
      <c r="R12" s="126">
        <v>0</v>
      </c>
      <c r="S12" s="126">
        <v>0</v>
      </c>
      <c r="T12" s="128">
        <v>0</v>
      </c>
      <c r="U12" s="128">
        <v>0</v>
      </c>
      <c r="V12" s="126">
        <v>0</v>
      </c>
      <c r="W12" s="126">
        <v>0</v>
      </c>
      <c r="X12" s="130">
        <f t="shared" ref="X12:X29" si="4">H12+I12+J12+K12-L12+M12+N12+O12+P12+Q12+R12+V12+W12+S12+T12+U12</f>
        <v>0</v>
      </c>
      <c r="Y12" s="128">
        <v>0</v>
      </c>
      <c r="Z12" s="130">
        <f t="shared" si="3"/>
        <v>0</v>
      </c>
    </row>
    <row r="13" spans="1:26" ht="26.25" customHeight="1">
      <c r="A13" s="272" t="s">
        <v>270</v>
      </c>
      <c r="B13" s="272"/>
      <c r="C13" s="272"/>
      <c r="D13" s="272"/>
      <c r="E13" s="272"/>
      <c r="F13" s="272"/>
      <c r="G13" s="124">
        <v>7</v>
      </c>
      <c r="H13" s="126">
        <v>0</v>
      </c>
      <c r="I13" s="126">
        <v>0</v>
      </c>
      <c r="J13" s="126">
        <v>0</v>
      </c>
      <c r="K13" s="126">
        <v>0</v>
      </c>
      <c r="L13" s="126">
        <v>0</v>
      </c>
      <c r="M13" s="126">
        <v>0</v>
      </c>
      <c r="N13" s="126">
        <v>0</v>
      </c>
      <c r="O13" s="127">
        <v>0</v>
      </c>
      <c r="P13" s="126">
        <v>0</v>
      </c>
      <c r="Q13" s="126">
        <v>0</v>
      </c>
      <c r="R13" s="126">
        <v>0</v>
      </c>
      <c r="S13" s="126">
        <v>0</v>
      </c>
      <c r="T13" s="126">
        <v>0</v>
      </c>
      <c r="U13" s="128">
        <v>0</v>
      </c>
      <c r="V13" s="128">
        <v>0</v>
      </c>
      <c r="W13" s="128">
        <v>0</v>
      </c>
      <c r="X13" s="130">
        <f t="shared" si="4"/>
        <v>0</v>
      </c>
      <c r="Y13" s="128">
        <v>0</v>
      </c>
      <c r="Z13" s="130">
        <f t="shared" si="3"/>
        <v>0</v>
      </c>
    </row>
    <row r="14" spans="1:26" ht="39" customHeight="1">
      <c r="A14" s="272" t="s">
        <v>401</v>
      </c>
      <c r="B14" s="272"/>
      <c r="C14" s="272"/>
      <c r="D14" s="272"/>
      <c r="E14" s="272"/>
      <c r="F14" s="272"/>
      <c r="G14" s="124">
        <v>8</v>
      </c>
      <c r="H14" s="126">
        <v>0</v>
      </c>
      <c r="I14" s="126">
        <v>0</v>
      </c>
      <c r="J14" s="126">
        <v>0</v>
      </c>
      <c r="K14" s="126">
        <v>0</v>
      </c>
      <c r="L14" s="126">
        <v>0</v>
      </c>
      <c r="M14" s="126">
        <v>0</v>
      </c>
      <c r="N14" s="126">
        <v>0</v>
      </c>
      <c r="O14" s="126">
        <v>0</v>
      </c>
      <c r="P14" s="128">
        <v>0</v>
      </c>
      <c r="Q14" s="126">
        <v>0</v>
      </c>
      <c r="R14" s="126">
        <v>0</v>
      </c>
      <c r="S14" s="126">
        <v>0</v>
      </c>
      <c r="T14" s="126">
        <v>0</v>
      </c>
      <c r="U14" s="128">
        <v>0</v>
      </c>
      <c r="V14" s="128">
        <v>0</v>
      </c>
      <c r="W14" s="128">
        <v>0</v>
      </c>
      <c r="X14" s="130">
        <f t="shared" si="4"/>
        <v>0</v>
      </c>
      <c r="Y14" s="128">
        <v>0</v>
      </c>
      <c r="Z14" s="130">
        <f t="shared" si="3"/>
        <v>0</v>
      </c>
    </row>
    <row r="15" spans="1:26">
      <c r="A15" s="272" t="s">
        <v>271</v>
      </c>
      <c r="B15" s="272"/>
      <c r="C15" s="272"/>
      <c r="D15" s="272"/>
      <c r="E15" s="272"/>
      <c r="F15" s="272"/>
      <c r="G15" s="124">
        <v>9</v>
      </c>
      <c r="H15" s="126">
        <v>0</v>
      </c>
      <c r="I15" s="126">
        <v>0</v>
      </c>
      <c r="J15" s="126">
        <v>0</v>
      </c>
      <c r="K15" s="126">
        <v>0</v>
      </c>
      <c r="L15" s="126">
        <v>0</v>
      </c>
      <c r="M15" s="126">
        <v>0</v>
      </c>
      <c r="N15" s="126">
        <v>0</v>
      </c>
      <c r="O15" s="126">
        <v>0</v>
      </c>
      <c r="P15" s="126">
        <v>0</v>
      </c>
      <c r="Q15" s="128">
        <v>0</v>
      </c>
      <c r="R15" s="126">
        <v>0</v>
      </c>
      <c r="S15" s="126">
        <v>0</v>
      </c>
      <c r="T15" s="126">
        <v>0</v>
      </c>
      <c r="U15" s="128">
        <v>0</v>
      </c>
      <c r="V15" s="128">
        <v>0</v>
      </c>
      <c r="W15" s="128">
        <v>0</v>
      </c>
      <c r="X15" s="130">
        <f t="shared" si="4"/>
        <v>0</v>
      </c>
      <c r="Y15" s="128">
        <v>0</v>
      </c>
      <c r="Z15" s="130">
        <f t="shared" si="3"/>
        <v>0</v>
      </c>
    </row>
    <row r="16" spans="1:26" ht="28.5" customHeight="1">
      <c r="A16" s="272" t="s">
        <v>272</v>
      </c>
      <c r="B16" s="272"/>
      <c r="C16" s="272"/>
      <c r="D16" s="272"/>
      <c r="E16" s="272"/>
      <c r="F16" s="272"/>
      <c r="G16" s="124">
        <v>10</v>
      </c>
      <c r="H16" s="126">
        <v>0</v>
      </c>
      <c r="I16" s="126">
        <v>0</v>
      </c>
      <c r="J16" s="126">
        <v>0</v>
      </c>
      <c r="K16" s="126">
        <v>0</v>
      </c>
      <c r="L16" s="126">
        <v>0</v>
      </c>
      <c r="M16" s="126">
        <v>0</v>
      </c>
      <c r="N16" s="126">
        <v>0</v>
      </c>
      <c r="O16" s="126">
        <v>0</v>
      </c>
      <c r="P16" s="126">
        <v>0</v>
      </c>
      <c r="Q16" s="126">
        <v>0</v>
      </c>
      <c r="R16" s="128">
        <v>0</v>
      </c>
      <c r="S16" s="128">
        <v>0</v>
      </c>
      <c r="T16" s="128">
        <v>0</v>
      </c>
      <c r="U16" s="128">
        <v>0</v>
      </c>
      <c r="V16" s="128">
        <v>0</v>
      </c>
      <c r="W16" s="128">
        <v>0</v>
      </c>
      <c r="X16" s="130">
        <f t="shared" si="4"/>
        <v>0</v>
      </c>
      <c r="Y16" s="128">
        <v>0</v>
      </c>
      <c r="Z16" s="130">
        <f t="shared" si="3"/>
        <v>0</v>
      </c>
    </row>
    <row r="17" spans="1:26" ht="23.25" customHeight="1">
      <c r="A17" s="272" t="s">
        <v>273</v>
      </c>
      <c r="B17" s="272"/>
      <c r="C17" s="272"/>
      <c r="D17" s="272"/>
      <c r="E17" s="272"/>
      <c r="F17" s="272"/>
      <c r="G17" s="124">
        <v>11</v>
      </c>
      <c r="H17" s="126">
        <v>0</v>
      </c>
      <c r="I17" s="126">
        <v>0</v>
      </c>
      <c r="J17" s="126">
        <v>0</v>
      </c>
      <c r="K17" s="126">
        <v>0</v>
      </c>
      <c r="L17" s="126">
        <v>0</v>
      </c>
      <c r="M17" s="126">
        <v>0</v>
      </c>
      <c r="N17" s="127">
        <v>0</v>
      </c>
      <c r="O17" s="127">
        <v>0</v>
      </c>
      <c r="P17" s="128">
        <v>0</v>
      </c>
      <c r="Q17" s="128">
        <v>0</v>
      </c>
      <c r="R17" s="128">
        <v>0</v>
      </c>
      <c r="S17" s="128">
        <v>0</v>
      </c>
      <c r="T17" s="128">
        <v>0</v>
      </c>
      <c r="U17" s="128">
        <v>0</v>
      </c>
      <c r="V17" s="128">
        <v>0</v>
      </c>
      <c r="W17" s="128">
        <v>0</v>
      </c>
      <c r="X17" s="130">
        <f t="shared" si="4"/>
        <v>0</v>
      </c>
      <c r="Y17" s="128">
        <v>0</v>
      </c>
      <c r="Z17" s="130">
        <f t="shared" si="3"/>
        <v>0</v>
      </c>
    </row>
    <row r="18" spans="1:26">
      <c r="A18" s="272" t="s">
        <v>274</v>
      </c>
      <c r="B18" s="272"/>
      <c r="C18" s="272"/>
      <c r="D18" s="272"/>
      <c r="E18" s="272"/>
      <c r="F18" s="272"/>
      <c r="G18" s="124">
        <v>12</v>
      </c>
      <c r="H18" s="126">
        <v>0</v>
      </c>
      <c r="I18" s="126">
        <v>0</v>
      </c>
      <c r="J18" s="126">
        <v>0</v>
      </c>
      <c r="K18" s="126">
        <v>0</v>
      </c>
      <c r="L18" s="126">
        <v>0</v>
      </c>
      <c r="M18" s="126">
        <v>0</v>
      </c>
      <c r="N18" s="127">
        <v>0</v>
      </c>
      <c r="O18" s="127">
        <v>0</v>
      </c>
      <c r="P18" s="128">
        <v>0</v>
      </c>
      <c r="Q18" s="128">
        <v>0</v>
      </c>
      <c r="R18" s="128">
        <v>0</v>
      </c>
      <c r="S18" s="128">
        <v>0</v>
      </c>
      <c r="T18" s="128">
        <v>0</v>
      </c>
      <c r="U18" s="128">
        <v>0</v>
      </c>
      <c r="V18" s="128">
        <v>0</v>
      </c>
      <c r="W18" s="128">
        <v>0</v>
      </c>
      <c r="X18" s="130">
        <f t="shared" si="4"/>
        <v>0</v>
      </c>
      <c r="Y18" s="128">
        <v>0</v>
      </c>
      <c r="Z18" s="130">
        <f t="shared" si="3"/>
        <v>0</v>
      </c>
    </row>
    <row r="19" spans="1:26">
      <c r="A19" s="272" t="s">
        <v>275</v>
      </c>
      <c r="B19" s="272"/>
      <c r="C19" s="272"/>
      <c r="D19" s="272"/>
      <c r="E19" s="272"/>
      <c r="F19" s="272"/>
      <c r="G19" s="124">
        <v>13</v>
      </c>
      <c r="H19" s="128">
        <v>0</v>
      </c>
      <c r="I19" s="127">
        <v>0</v>
      </c>
      <c r="J19" s="127">
        <v>0</v>
      </c>
      <c r="K19" s="127">
        <v>0</v>
      </c>
      <c r="L19" s="127">
        <v>0</v>
      </c>
      <c r="M19" s="127">
        <v>0</v>
      </c>
      <c r="N19" s="127">
        <v>0</v>
      </c>
      <c r="O19" s="127">
        <v>0</v>
      </c>
      <c r="P19" s="128">
        <v>0</v>
      </c>
      <c r="Q19" s="128">
        <v>0</v>
      </c>
      <c r="R19" s="128">
        <v>0</v>
      </c>
      <c r="S19" s="128">
        <v>0</v>
      </c>
      <c r="T19" s="128">
        <v>0</v>
      </c>
      <c r="U19" s="128">
        <v>0</v>
      </c>
      <c r="V19" s="128">
        <v>0</v>
      </c>
      <c r="W19" s="128">
        <v>0</v>
      </c>
      <c r="X19" s="130">
        <f t="shared" si="4"/>
        <v>0</v>
      </c>
      <c r="Y19" s="128">
        <v>0</v>
      </c>
      <c r="Z19" s="130">
        <f t="shared" si="3"/>
        <v>0</v>
      </c>
    </row>
    <row r="20" spans="1:26">
      <c r="A20" s="272" t="s">
        <v>276</v>
      </c>
      <c r="B20" s="272"/>
      <c r="C20" s="272"/>
      <c r="D20" s="272"/>
      <c r="E20" s="272"/>
      <c r="F20" s="272"/>
      <c r="G20" s="124">
        <v>14</v>
      </c>
      <c r="H20" s="126">
        <v>0</v>
      </c>
      <c r="I20" s="126">
        <v>0</v>
      </c>
      <c r="J20" s="126">
        <v>0</v>
      </c>
      <c r="K20" s="126">
        <v>0</v>
      </c>
      <c r="L20" s="126">
        <v>0</v>
      </c>
      <c r="M20" s="126">
        <v>0</v>
      </c>
      <c r="N20" s="127">
        <v>0</v>
      </c>
      <c r="O20" s="127">
        <v>0</v>
      </c>
      <c r="P20" s="128">
        <v>0</v>
      </c>
      <c r="Q20" s="128">
        <v>0</v>
      </c>
      <c r="R20" s="128">
        <v>0</v>
      </c>
      <c r="S20" s="128">
        <v>0</v>
      </c>
      <c r="T20" s="128">
        <v>0</v>
      </c>
      <c r="U20" s="128">
        <v>0</v>
      </c>
      <c r="V20" s="128">
        <v>0</v>
      </c>
      <c r="W20" s="128">
        <v>0</v>
      </c>
      <c r="X20" s="130">
        <f t="shared" si="4"/>
        <v>0</v>
      </c>
      <c r="Y20" s="128">
        <v>0</v>
      </c>
      <c r="Z20" s="130">
        <f t="shared" si="3"/>
        <v>0</v>
      </c>
    </row>
    <row r="21" spans="1:26" ht="30.75" customHeight="1">
      <c r="A21" s="272" t="s">
        <v>402</v>
      </c>
      <c r="B21" s="272"/>
      <c r="C21" s="272"/>
      <c r="D21" s="272"/>
      <c r="E21" s="272"/>
      <c r="F21" s="272"/>
      <c r="G21" s="124">
        <v>15</v>
      </c>
      <c r="H21" s="128">
        <v>0</v>
      </c>
      <c r="I21" s="127">
        <v>0</v>
      </c>
      <c r="J21" s="127">
        <v>0</v>
      </c>
      <c r="K21" s="127">
        <v>0</v>
      </c>
      <c r="L21" s="127">
        <v>0</v>
      </c>
      <c r="M21" s="127">
        <v>0</v>
      </c>
      <c r="N21" s="127">
        <v>0</v>
      </c>
      <c r="O21" s="127">
        <v>0</v>
      </c>
      <c r="P21" s="128">
        <v>0</v>
      </c>
      <c r="Q21" s="128">
        <v>0</v>
      </c>
      <c r="R21" s="128">
        <v>0</v>
      </c>
      <c r="S21" s="128">
        <v>0</v>
      </c>
      <c r="T21" s="128">
        <v>0</v>
      </c>
      <c r="U21" s="128">
        <v>0</v>
      </c>
      <c r="V21" s="128">
        <v>0</v>
      </c>
      <c r="W21" s="128">
        <v>0</v>
      </c>
      <c r="X21" s="130">
        <f t="shared" si="4"/>
        <v>0</v>
      </c>
      <c r="Y21" s="128">
        <v>0</v>
      </c>
      <c r="Z21" s="130">
        <f t="shared" si="3"/>
        <v>0</v>
      </c>
    </row>
    <row r="22" spans="1:26" ht="28.5" customHeight="1">
      <c r="A22" s="272" t="s">
        <v>403</v>
      </c>
      <c r="B22" s="272"/>
      <c r="C22" s="272"/>
      <c r="D22" s="272"/>
      <c r="E22" s="272"/>
      <c r="F22" s="272"/>
      <c r="G22" s="124">
        <v>16</v>
      </c>
      <c r="H22" s="128">
        <v>0</v>
      </c>
      <c r="I22" s="127">
        <v>0</v>
      </c>
      <c r="J22" s="127">
        <v>0</v>
      </c>
      <c r="K22" s="127">
        <v>0</v>
      </c>
      <c r="L22" s="127">
        <v>0</v>
      </c>
      <c r="M22" s="127">
        <v>0</v>
      </c>
      <c r="N22" s="127">
        <v>0</v>
      </c>
      <c r="O22" s="127">
        <v>0</v>
      </c>
      <c r="P22" s="128">
        <v>0</v>
      </c>
      <c r="Q22" s="128">
        <v>0</v>
      </c>
      <c r="R22" s="128">
        <v>0</v>
      </c>
      <c r="S22" s="128">
        <v>0</v>
      </c>
      <c r="T22" s="128">
        <v>0</v>
      </c>
      <c r="U22" s="128">
        <v>0</v>
      </c>
      <c r="V22" s="128">
        <v>0</v>
      </c>
      <c r="W22" s="128">
        <v>0</v>
      </c>
      <c r="X22" s="130">
        <f t="shared" si="4"/>
        <v>0</v>
      </c>
      <c r="Y22" s="128">
        <v>0</v>
      </c>
      <c r="Z22" s="130">
        <f t="shared" si="3"/>
        <v>0</v>
      </c>
    </row>
    <row r="23" spans="1:26" ht="26.25" customHeight="1">
      <c r="A23" s="272" t="s">
        <v>404</v>
      </c>
      <c r="B23" s="272"/>
      <c r="C23" s="272"/>
      <c r="D23" s="272"/>
      <c r="E23" s="272"/>
      <c r="F23" s="272"/>
      <c r="G23" s="124">
        <v>17</v>
      </c>
      <c r="H23" s="128">
        <v>0</v>
      </c>
      <c r="I23" s="127">
        <v>0</v>
      </c>
      <c r="J23" s="127">
        <v>0</v>
      </c>
      <c r="K23" s="127">
        <v>0</v>
      </c>
      <c r="L23" s="127">
        <v>0</v>
      </c>
      <c r="M23" s="127">
        <v>0</v>
      </c>
      <c r="N23" s="127">
        <v>0</v>
      </c>
      <c r="O23" s="127">
        <v>0</v>
      </c>
      <c r="P23" s="128">
        <v>0</v>
      </c>
      <c r="Q23" s="128">
        <v>0</v>
      </c>
      <c r="R23" s="128">
        <v>0</v>
      </c>
      <c r="S23" s="128">
        <v>0</v>
      </c>
      <c r="T23" s="128">
        <v>0</v>
      </c>
      <c r="U23" s="128">
        <v>0</v>
      </c>
      <c r="V23" s="128">
        <v>0</v>
      </c>
      <c r="W23" s="128">
        <v>0</v>
      </c>
      <c r="X23" s="130">
        <f t="shared" si="4"/>
        <v>0</v>
      </c>
      <c r="Y23" s="128">
        <v>0</v>
      </c>
      <c r="Z23" s="130">
        <f t="shared" si="3"/>
        <v>0</v>
      </c>
    </row>
    <row r="24" spans="1:26">
      <c r="A24" s="272" t="s">
        <v>277</v>
      </c>
      <c r="B24" s="272"/>
      <c r="C24" s="272"/>
      <c r="D24" s="272"/>
      <c r="E24" s="272"/>
      <c r="F24" s="272"/>
      <c r="G24" s="124">
        <v>18</v>
      </c>
      <c r="H24" s="128">
        <v>0</v>
      </c>
      <c r="I24" s="127">
        <v>0</v>
      </c>
      <c r="J24" s="127">
        <v>0</v>
      </c>
      <c r="K24" s="127">
        <v>0</v>
      </c>
      <c r="L24" s="127">
        <v>0</v>
      </c>
      <c r="M24" s="127">
        <v>0</v>
      </c>
      <c r="N24" s="127">
        <v>0</v>
      </c>
      <c r="O24" s="127">
        <v>0</v>
      </c>
      <c r="P24" s="128">
        <v>0</v>
      </c>
      <c r="Q24" s="128">
        <v>0</v>
      </c>
      <c r="R24" s="128">
        <v>0</v>
      </c>
      <c r="S24" s="128">
        <v>0</v>
      </c>
      <c r="T24" s="128">
        <v>0</v>
      </c>
      <c r="U24" s="128">
        <v>0</v>
      </c>
      <c r="V24" s="128">
        <v>0</v>
      </c>
      <c r="W24" s="128">
        <v>0</v>
      </c>
      <c r="X24" s="130">
        <f t="shared" si="4"/>
        <v>0</v>
      </c>
      <c r="Y24" s="128">
        <v>0</v>
      </c>
      <c r="Z24" s="130">
        <f t="shared" si="3"/>
        <v>0</v>
      </c>
    </row>
    <row r="25" spans="1:26">
      <c r="A25" s="272" t="s">
        <v>405</v>
      </c>
      <c r="B25" s="272"/>
      <c r="C25" s="272"/>
      <c r="D25" s="272"/>
      <c r="E25" s="272"/>
      <c r="F25" s="272"/>
      <c r="G25" s="124">
        <v>19</v>
      </c>
      <c r="H25" s="128">
        <v>0</v>
      </c>
      <c r="I25" s="127">
        <v>0</v>
      </c>
      <c r="J25" s="127">
        <v>0</v>
      </c>
      <c r="K25" s="127">
        <v>0</v>
      </c>
      <c r="L25" s="127">
        <v>0</v>
      </c>
      <c r="M25" s="127">
        <v>0</v>
      </c>
      <c r="N25" s="127">
        <v>0</v>
      </c>
      <c r="O25" s="127">
        <v>0</v>
      </c>
      <c r="P25" s="128">
        <v>0</v>
      </c>
      <c r="Q25" s="128">
        <v>0</v>
      </c>
      <c r="R25" s="128">
        <v>0</v>
      </c>
      <c r="S25" s="128">
        <v>0</v>
      </c>
      <c r="T25" s="128">
        <v>0</v>
      </c>
      <c r="U25" s="128">
        <v>0</v>
      </c>
      <c r="V25" s="128">
        <v>0</v>
      </c>
      <c r="W25" s="128">
        <v>0</v>
      </c>
      <c r="X25" s="130">
        <f t="shared" si="4"/>
        <v>0</v>
      </c>
      <c r="Y25" s="128">
        <v>0</v>
      </c>
      <c r="Z25" s="130">
        <f t="shared" si="3"/>
        <v>0</v>
      </c>
    </row>
    <row r="26" spans="1:26" ht="12.75" customHeight="1">
      <c r="A26" s="272" t="s">
        <v>413</v>
      </c>
      <c r="B26" s="272"/>
      <c r="C26" s="272"/>
      <c r="D26" s="272"/>
      <c r="E26" s="272"/>
      <c r="F26" s="272"/>
      <c r="G26" s="124">
        <v>20</v>
      </c>
      <c r="H26" s="128">
        <v>0</v>
      </c>
      <c r="I26" s="127">
        <v>0</v>
      </c>
      <c r="J26" s="127">
        <v>0</v>
      </c>
      <c r="K26" s="127">
        <v>0</v>
      </c>
      <c r="L26" s="127">
        <v>0</v>
      </c>
      <c r="M26" s="127">
        <v>0</v>
      </c>
      <c r="N26" s="127">
        <v>0</v>
      </c>
      <c r="O26" s="127">
        <v>0</v>
      </c>
      <c r="P26" s="128">
        <v>0</v>
      </c>
      <c r="Q26" s="128">
        <v>0</v>
      </c>
      <c r="R26" s="128">
        <v>0</v>
      </c>
      <c r="S26" s="128">
        <v>0</v>
      </c>
      <c r="T26" s="128">
        <v>0</v>
      </c>
      <c r="U26" s="128">
        <v>0</v>
      </c>
      <c r="V26" s="128">
        <v>0</v>
      </c>
      <c r="W26" s="128">
        <v>0</v>
      </c>
      <c r="X26" s="130">
        <f t="shared" si="4"/>
        <v>0</v>
      </c>
      <c r="Y26" s="128">
        <v>0</v>
      </c>
      <c r="Z26" s="130">
        <f t="shared" si="3"/>
        <v>0</v>
      </c>
    </row>
    <row r="27" spans="1:26" ht="12.75" customHeight="1">
      <c r="A27" s="272" t="s">
        <v>406</v>
      </c>
      <c r="B27" s="272"/>
      <c r="C27" s="272"/>
      <c r="D27" s="272"/>
      <c r="E27" s="272"/>
      <c r="F27" s="272"/>
      <c r="G27" s="124">
        <v>21</v>
      </c>
      <c r="H27" s="128">
        <v>0</v>
      </c>
      <c r="I27" s="127">
        <v>0</v>
      </c>
      <c r="J27" s="127">
        <v>0</v>
      </c>
      <c r="K27" s="127">
        <v>0</v>
      </c>
      <c r="L27" s="127">
        <v>0</v>
      </c>
      <c r="M27" s="127">
        <v>0</v>
      </c>
      <c r="N27" s="127">
        <v>0</v>
      </c>
      <c r="O27" s="127">
        <v>0</v>
      </c>
      <c r="P27" s="128">
        <v>0</v>
      </c>
      <c r="Q27" s="128">
        <v>0</v>
      </c>
      <c r="R27" s="128">
        <v>0</v>
      </c>
      <c r="S27" s="128">
        <v>0</v>
      </c>
      <c r="T27" s="128">
        <v>0</v>
      </c>
      <c r="U27" s="128">
        <v>0</v>
      </c>
      <c r="V27" s="128">
        <v>0</v>
      </c>
      <c r="W27" s="128">
        <v>0</v>
      </c>
      <c r="X27" s="130">
        <f t="shared" si="4"/>
        <v>0</v>
      </c>
      <c r="Y27" s="128">
        <v>0</v>
      </c>
      <c r="Z27" s="130">
        <f t="shared" si="3"/>
        <v>0</v>
      </c>
    </row>
    <row r="28" spans="1:26" ht="12.75" customHeight="1">
      <c r="A28" s="272" t="s">
        <v>407</v>
      </c>
      <c r="B28" s="272"/>
      <c r="C28" s="272"/>
      <c r="D28" s="272"/>
      <c r="E28" s="272"/>
      <c r="F28" s="272"/>
      <c r="G28" s="124">
        <v>22</v>
      </c>
      <c r="H28" s="128">
        <v>0</v>
      </c>
      <c r="I28" s="127">
        <v>0</v>
      </c>
      <c r="J28" s="127">
        <v>0</v>
      </c>
      <c r="K28" s="127">
        <v>0</v>
      </c>
      <c r="L28" s="127">
        <v>0</v>
      </c>
      <c r="M28" s="127">
        <v>0</v>
      </c>
      <c r="N28" s="127">
        <v>0</v>
      </c>
      <c r="O28" s="127">
        <v>0</v>
      </c>
      <c r="P28" s="128">
        <v>0</v>
      </c>
      <c r="Q28" s="128">
        <v>0</v>
      </c>
      <c r="R28" s="128">
        <v>0</v>
      </c>
      <c r="S28" s="128">
        <v>0</v>
      </c>
      <c r="T28" s="128">
        <v>0</v>
      </c>
      <c r="U28" s="128">
        <v>0</v>
      </c>
      <c r="V28" s="127">
        <v>259316.55</v>
      </c>
      <c r="W28" s="127">
        <v>-259316.55</v>
      </c>
      <c r="X28" s="130">
        <f t="shared" si="4"/>
        <v>0</v>
      </c>
      <c r="Y28" s="128">
        <v>0</v>
      </c>
      <c r="Z28" s="130">
        <f t="shared" si="3"/>
        <v>0</v>
      </c>
    </row>
    <row r="29" spans="1:26" ht="12.75" customHeight="1">
      <c r="A29" s="272" t="s">
        <v>408</v>
      </c>
      <c r="B29" s="272"/>
      <c r="C29" s="272"/>
      <c r="D29" s="272"/>
      <c r="E29" s="272"/>
      <c r="F29" s="272"/>
      <c r="G29" s="124">
        <v>23</v>
      </c>
      <c r="H29" s="128">
        <v>0</v>
      </c>
      <c r="I29" s="127">
        <v>0</v>
      </c>
      <c r="J29" s="127">
        <v>0</v>
      </c>
      <c r="K29" s="127">
        <v>0</v>
      </c>
      <c r="L29" s="127">
        <v>0</v>
      </c>
      <c r="M29" s="127">
        <v>0</v>
      </c>
      <c r="N29" s="127">
        <v>0</v>
      </c>
      <c r="O29" s="127">
        <v>0</v>
      </c>
      <c r="P29" s="128">
        <v>0</v>
      </c>
      <c r="Q29" s="128">
        <v>0</v>
      </c>
      <c r="R29" s="128">
        <v>0</v>
      </c>
      <c r="S29" s="128">
        <v>0</v>
      </c>
      <c r="T29" s="128">
        <v>0</v>
      </c>
      <c r="U29" s="128">
        <v>0</v>
      </c>
      <c r="V29" s="127">
        <v>12703221.1</v>
      </c>
      <c r="W29" s="127">
        <v>-818316.66</v>
      </c>
      <c r="X29" s="130">
        <f t="shared" si="4"/>
        <v>11884904.439999999</v>
      </c>
      <c r="Y29" s="128">
        <v>0</v>
      </c>
      <c r="Z29" s="130">
        <f t="shared" si="3"/>
        <v>11884904.439999999</v>
      </c>
    </row>
    <row r="30" spans="1:26" ht="21.75" customHeight="1">
      <c r="A30" s="273" t="s">
        <v>409</v>
      </c>
      <c r="B30" s="273"/>
      <c r="C30" s="273"/>
      <c r="D30" s="273"/>
      <c r="E30" s="273"/>
      <c r="F30" s="273"/>
      <c r="G30" s="125">
        <v>24</v>
      </c>
      <c r="H30" s="130">
        <f>SUM(H10:H29)</f>
        <v>5140837</v>
      </c>
      <c r="I30" s="130">
        <f t="shared" ref="I30:Z30" si="5">SUM(I10:I29)</f>
        <v>107673.19</v>
      </c>
      <c r="J30" s="130">
        <f t="shared" si="5"/>
        <v>277165.52</v>
      </c>
      <c r="K30" s="130">
        <f t="shared" si="5"/>
        <v>0</v>
      </c>
      <c r="L30" s="130">
        <f t="shared" si="5"/>
        <v>0</v>
      </c>
      <c r="M30" s="130">
        <f t="shared" si="5"/>
        <v>0</v>
      </c>
      <c r="N30" s="130">
        <f t="shared" si="5"/>
        <v>0</v>
      </c>
      <c r="O30" s="130">
        <f t="shared" si="5"/>
        <v>0</v>
      </c>
      <c r="P30" s="130">
        <f t="shared" si="5"/>
        <v>0</v>
      </c>
      <c r="Q30" s="130">
        <f t="shared" si="5"/>
        <v>0</v>
      </c>
      <c r="R30" s="130">
        <f t="shared" si="5"/>
        <v>0</v>
      </c>
      <c r="S30" s="130">
        <f t="shared" si="5"/>
        <v>0</v>
      </c>
      <c r="T30" s="130">
        <f t="shared" si="5"/>
        <v>0</v>
      </c>
      <c r="U30" s="130">
        <f t="shared" si="5"/>
        <v>0</v>
      </c>
      <c r="V30" s="130">
        <f t="shared" si="5"/>
        <v>25406442.199999999</v>
      </c>
      <c r="W30" s="130">
        <f t="shared" si="5"/>
        <v>-1636633.32</v>
      </c>
      <c r="X30" s="130">
        <f>SUM(X10:X29)</f>
        <v>29295484.59</v>
      </c>
      <c r="Y30" s="130">
        <f t="shared" si="5"/>
        <v>0</v>
      </c>
      <c r="Z30" s="130">
        <f t="shared" si="5"/>
        <v>29295484.59</v>
      </c>
    </row>
    <row r="31" spans="1:26">
      <c r="A31" s="274" t="s">
        <v>278</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row>
    <row r="32" spans="1:26" ht="36.75" customHeight="1">
      <c r="A32" s="271" t="s">
        <v>279</v>
      </c>
      <c r="B32" s="271"/>
      <c r="C32" s="271"/>
      <c r="D32" s="271"/>
      <c r="E32" s="271"/>
      <c r="F32" s="271"/>
      <c r="G32" s="125">
        <v>25</v>
      </c>
      <c r="H32" s="130">
        <f>SUM(H12:H20)</f>
        <v>0</v>
      </c>
      <c r="I32" s="130">
        <f t="shared" ref="I32:Z32" si="6">SUM(I12:I20)</f>
        <v>0</v>
      </c>
      <c r="J32" s="130">
        <f t="shared" si="6"/>
        <v>0</v>
      </c>
      <c r="K32" s="130">
        <f t="shared" si="6"/>
        <v>0</v>
      </c>
      <c r="L32" s="130">
        <f t="shared" si="6"/>
        <v>0</v>
      </c>
      <c r="M32" s="130">
        <f t="shared" si="6"/>
        <v>0</v>
      </c>
      <c r="N32" s="130">
        <f t="shared" si="6"/>
        <v>0</v>
      </c>
      <c r="O32" s="130">
        <f t="shared" si="6"/>
        <v>0</v>
      </c>
      <c r="P32" s="130">
        <f t="shared" si="6"/>
        <v>0</v>
      </c>
      <c r="Q32" s="130">
        <f t="shared" si="6"/>
        <v>0</v>
      </c>
      <c r="R32" s="130">
        <f t="shared" si="6"/>
        <v>0</v>
      </c>
      <c r="S32" s="130">
        <f t="shared" ref="S32:T32" si="7">SUM(S12:S20)</f>
        <v>0</v>
      </c>
      <c r="T32" s="130">
        <f t="shared" si="7"/>
        <v>0</v>
      </c>
      <c r="U32" s="130">
        <f t="shared" ref="U32" si="8">SUM(U12:U20)</f>
        <v>0</v>
      </c>
      <c r="V32" s="130">
        <f t="shared" si="6"/>
        <v>0</v>
      </c>
      <c r="W32" s="130">
        <f t="shared" si="6"/>
        <v>0</v>
      </c>
      <c r="X32" s="130">
        <f>SUM(X12:X20)</f>
        <v>0</v>
      </c>
      <c r="Y32" s="130">
        <f t="shared" si="6"/>
        <v>0</v>
      </c>
      <c r="Z32" s="130">
        <f t="shared" si="6"/>
        <v>0</v>
      </c>
    </row>
    <row r="33" spans="1:26" ht="31.5" customHeight="1">
      <c r="A33" s="271" t="s">
        <v>410</v>
      </c>
      <c r="B33" s="271"/>
      <c r="C33" s="271"/>
      <c r="D33" s="271"/>
      <c r="E33" s="271"/>
      <c r="F33" s="271"/>
      <c r="G33" s="125">
        <v>26</v>
      </c>
      <c r="H33" s="130">
        <f>H11+H32</f>
        <v>0</v>
      </c>
      <c r="I33" s="130">
        <f t="shared" ref="I33:Z33" si="9">I11+I32</f>
        <v>0</v>
      </c>
      <c r="J33" s="130">
        <f t="shared" si="9"/>
        <v>0</v>
      </c>
      <c r="K33" s="130">
        <f t="shared" si="9"/>
        <v>0</v>
      </c>
      <c r="L33" s="130">
        <f t="shared" si="9"/>
        <v>0</v>
      </c>
      <c r="M33" s="130">
        <f t="shared" si="9"/>
        <v>0</v>
      </c>
      <c r="N33" s="130">
        <f t="shared" si="9"/>
        <v>0</v>
      </c>
      <c r="O33" s="130">
        <f t="shared" si="9"/>
        <v>0</v>
      </c>
      <c r="P33" s="130">
        <f t="shared" si="9"/>
        <v>0</v>
      </c>
      <c r="Q33" s="130">
        <f t="shared" si="9"/>
        <v>0</v>
      </c>
      <c r="R33" s="130">
        <f t="shared" si="9"/>
        <v>0</v>
      </c>
      <c r="S33" s="130">
        <f t="shared" ref="S33:T33" si="10">S11+S32</f>
        <v>0</v>
      </c>
      <c r="T33" s="130">
        <f t="shared" si="10"/>
        <v>0</v>
      </c>
      <c r="U33" s="130">
        <f t="shared" ref="U33" si="11">U11+U32</f>
        <v>0</v>
      </c>
      <c r="V33" s="130">
        <f t="shared" si="9"/>
        <v>0</v>
      </c>
      <c r="W33" s="130">
        <f t="shared" si="9"/>
        <v>-818316.66</v>
      </c>
      <c r="X33" s="130">
        <f>X11+X32</f>
        <v>-818316.66</v>
      </c>
      <c r="Y33" s="130">
        <f t="shared" si="9"/>
        <v>0</v>
      </c>
      <c r="Z33" s="130">
        <f t="shared" si="9"/>
        <v>-818316.66</v>
      </c>
    </row>
    <row r="34" spans="1:26" ht="30.75" customHeight="1">
      <c r="A34" s="271" t="s">
        <v>411</v>
      </c>
      <c r="B34" s="271"/>
      <c r="C34" s="271"/>
      <c r="D34" s="271"/>
      <c r="E34" s="271"/>
      <c r="F34" s="271"/>
      <c r="G34" s="125">
        <v>27</v>
      </c>
      <c r="H34" s="130">
        <f>SUM(H21:H29)</f>
        <v>0</v>
      </c>
      <c r="I34" s="130">
        <f t="shared" ref="I34:Z34" si="12">SUM(I21:I29)</f>
        <v>0</v>
      </c>
      <c r="J34" s="130">
        <f t="shared" si="12"/>
        <v>0</v>
      </c>
      <c r="K34" s="130">
        <f t="shared" si="12"/>
        <v>0</v>
      </c>
      <c r="L34" s="130">
        <f t="shared" si="12"/>
        <v>0</v>
      </c>
      <c r="M34" s="130">
        <f t="shared" si="12"/>
        <v>0</v>
      </c>
      <c r="N34" s="130">
        <f t="shared" si="12"/>
        <v>0</v>
      </c>
      <c r="O34" s="130">
        <f t="shared" si="12"/>
        <v>0</v>
      </c>
      <c r="P34" s="130">
        <f t="shared" si="12"/>
        <v>0</v>
      </c>
      <c r="Q34" s="130">
        <f t="shared" si="12"/>
        <v>0</v>
      </c>
      <c r="R34" s="130">
        <f t="shared" si="12"/>
        <v>0</v>
      </c>
      <c r="S34" s="130">
        <f t="shared" ref="S34:T34" si="13">SUM(S21:S29)</f>
        <v>0</v>
      </c>
      <c r="T34" s="130">
        <f t="shared" si="13"/>
        <v>0</v>
      </c>
      <c r="U34" s="130">
        <f t="shared" ref="U34" si="14">SUM(U21:U29)</f>
        <v>0</v>
      </c>
      <c r="V34" s="130">
        <f t="shared" si="12"/>
        <v>12962537.65</v>
      </c>
      <c r="W34" s="130">
        <f t="shared" si="12"/>
        <v>-1077633.21</v>
      </c>
      <c r="X34" s="130">
        <f>SUM(X21:X29)</f>
        <v>11884904.439999999</v>
      </c>
      <c r="Y34" s="130">
        <f t="shared" si="12"/>
        <v>0</v>
      </c>
      <c r="Z34" s="130">
        <f t="shared" si="12"/>
        <v>11884904.439999999</v>
      </c>
    </row>
    <row r="35" spans="1:26">
      <c r="A35" s="274" t="s">
        <v>280</v>
      </c>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row>
    <row r="36" spans="1:26" ht="12.75" customHeight="1">
      <c r="A36" s="277" t="s">
        <v>300</v>
      </c>
      <c r="B36" s="277"/>
      <c r="C36" s="277"/>
      <c r="D36" s="277"/>
      <c r="E36" s="277"/>
      <c r="F36" s="277"/>
      <c r="G36" s="124">
        <v>28</v>
      </c>
      <c r="H36" s="128">
        <v>5140837</v>
      </c>
      <c r="I36" s="128">
        <v>107673.19</v>
      </c>
      <c r="J36" s="128">
        <v>277165.52</v>
      </c>
      <c r="K36" s="128">
        <v>0</v>
      </c>
      <c r="L36" s="128">
        <v>0</v>
      </c>
      <c r="M36" s="128">
        <v>0</v>
      </c>
      <c r="N36" s="128">
        <v>0</v>
      </c>
      <c r="O36" s="128">
        <v>0</v>
      </c>
      <c r="P36" s="128">
        <v>0</v>
      </c>
      <c r="Q36" s="128">
        <v>0</v>
      </c>
      <c r="R36" s="128">
        <v>0</v>
      </c>
      <c r="S36" s="128">
        <v>0</v>
      </c>
      <c r="T36" s="128">
        <v>0</v>
      </c>
      <c r="U36" s="128">
        <v>0</v>
      </c>
      <c r="V36" s="128">
        <v>12703221.1</v>
      </c>
      <c r="W36" s="128">
        <v>-818316.66</v>
      </c>
      <c r="X36" s="129">
        <f>H36+I36+J36+K36-L36+M36+N36+O36+P36+Q36+R36+V36+W36+S36+T36+U36</f>
        <v>17410580.149999999</v>
      </c>
      <c r="Y36" s="128">
        <v>0</v>
      </c>
      <c r="Z36" s="129">
        <f t="shared" ref="Z36:Z38" si="15">X36+Y36</f>
        <v>17410580.149999999</v>
      </c>
    </row>
    <row r="37" spans="1:26" ht="12.75" customHeight="1">
      <c r="A37" s="272" t="s">
        <v>266</v>
      </c>
      <c r="B37" s="272"/>
      <c r="C37" s="272"/>
      <c r="D37" s="272"/>
      <c r="E37" s="272"/>
      <c r="F37" s="272"/>
      <c r="G37" s="124">
        <v>29</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9">
        <f t="shared" ref="X37:X38" si="16">H37+I37+J37+K37-L37+M37+N37+O37+P37+Q37+R37+V37+W37+S37+T37+U37</f>
        <v>0</v>
      </c>
      <c r="Y37" s="128">
        <v>0</v>
      </c>
      <c r="Z37" s="129">
        <f t="shared" si="15"/>
        <v>0</v>
      </c>
    </row>
    <row r="38" spans="1:26" ht="12.75" customHeight="1">
      <c r="A38" s="272" t="s">
        <v>267</v>
      </c>
      <c r="B38" s="272"/>
      <c r="C38" s="272"/>
      <c r="D38" s="272"/>
      <c r="E38" s="272"/>
      <c r="F38" s="272"/>
      <c r="G38" s="124">
        <v>30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9">
        <f t="shared" si="16"/>
        <v>0</v>
      </c>
      <c r="Y38" s="128">
        <v>0</v>
      </c>
      <c r="Z38" s="129">
        <f t="shared" si="15"/>
        <v>0</v>
      </c>
    </row>
    <row r="39" spans="1:26" ht="25.5" customHeight="1">
      <c r="A39" s="273" t="s">
        <v>412</v>
      </c>
      <c r="B39" s="273"/>
      <c r="C39" s="273"/>
      <c r="D39" s="273"/>
      <c r="E39" s="273"/>
      <c r="F39" s="273"/>
      <c r="G39" s="125">
        <v>31</v>
      </c>
      <c r="H39" s="130">
        <f>H36+H37+H38</f>
        <v>5140837</v>
      </c>
      <c r="I39" s="130">
        <f t="shared" ref="I39:Z39" si="17">I36+I37+I38</f>
        <v>107673.19</v>
      </c>
      <c r="J39" s="130">
        <f t="shared" si="17"/>
        <v>277165.52</v>
      </c>
      <c r="K39" s="130">
        <f t="shared" si="17"/>
        <v>0</v>
      </c>
      <c r="L39" s="130">
        <f t="shared" si="17"/>
        <v>0</v>
      </c>
      <c r="M39" s="130">
        <f t="shared" si="17"/>
        <v>0</v>
      </c>
      <c r="N39" s="130">
        <f t="shared" si="17"/>
        <v>0</v>
      </c>
      <c r="O39" s="130">
        <f t="shared" si="17"/>
        <v>0</v>
      </c>
      <c r="P39" s="130">
        <f t="shared" si="17"/>
        <v>0</v>
      </c>
      <c r="Q39" s="130">
        <f t="shared" si="17"/>
        <v>0</v>
      </c>
      <c r="R39" s="130">
        <f t="shared" si="17"/>
        <v>0</v>
      </c>
      <c r="S39" s="130">
        <f t="shared" si="17"/>
        <v>0</v>
      </c>
      <c r="T39" s="130">
        <f t="shared" si="17"/>
        <v>0</v>
      </c>
      <c r="U39" s="130">
        <f t="shared" si="17"/>
        <v>0</v>
      </c>
      <c r="V39" s="130">
        <f t="shared" si="17"/>
        <v>12703221.1</v>
      </c>
      <c r="W39" s="130">
        <f t="shared" si="17"/>
        <v>-818316.66</v>
      </c>
      <c r="X39" s="130">
        <f>X36+X37+X38</f>
        <v>17410580.149999999</v>
      </c>
      <c r="Y39" s="130">
        <f t="shared" si="17"/>
        <v>0</v>
      </c>
      <c r="Z39" s="130">
        <f t="shared" si="17"/>
        <v>17410580.149999999</v>
      </c>
    </row>
    <row r="40" spans="1:26" ht="12.75" customHeight="1">
      <c r="A40" s="272" t="s">
        <v>268</v>
      </c>
      <c r="B40" s="272"/>
      <c r="C40" s="272"/>
      <c r="D40" s="272"/>
      <c r="E40" s="272"/>
      <c r="F40" s="272"/>
      <c r="G40" s="124">
        <v>32</v>
      </c>
      <c r="H40" s="126">
        <v>0</v>
      </c>
      <c r="I40" s="126">
        <v>0</v>
      </c>
      <c r="J40" s="126">
        <v>0</v>
      </c>
      <c r="K40" s="126">
        <v>0</v>
      </c>
      <c r="L40" s="126">
        <v>0</v>
      </c>
      <c r="M40" s="126">
        <v>0</v>
      </c>
      <c r="N40" s="126">
        <v>0</v>
      </c>
      <c r="O40" s="126">
        <v>0</v>
      </c>
      <c r="P40" s="126">
        <v>0</v>
      </c>
      <c r="Q40" s="126">
        <v>0</v>
      </c>
      <c r="R40" s="126">
        <v>0</v>
      </c>
      <c r="S40" s="126">
        <v>0</v>
      </c>
      <c r="T40" s="126">
        <v>0</v>
      </c>
      <c r="U40" s="128">
        <v>0</v>
      </c>
      <c r="V40" s="126">
        <v>0</v>
      </c>
      <c r="W40" s="127">
        <v>-1431705.16</v>
      </c>
      <c r="X40" s="129">
        <f>H40+I40+J40+K40-L40+M40+N40+O40+P40+Q40+R40+V40+W40+S40+T40+U40</f>
        <v>-1431705.16</v>
      </c>
      <c r="Y40" s="128">
        <v>0</v>
      </c>
      <c r="Z40" s="129">
        <f t="shared" ref="Z40:Z58" si="18">X40+Y40</f>
        <v>-1431705.16</v>
      </c>
    </row>
    <row r="41" spans="1:26" ht="12.75" customHeight="1">
      <c r="A41" s="272" t="s">
        <v>269</v>
      </c>
      <c r="B41" s="272"/>
      <c r="C41" s="272"/>
      <c r="D41" s="272"/>
      <c r="E41" s="272"/>
      <c r="F41" s="272"/>
      <c r="G41" s="124">
        <v>33</v>
      </c>
      <c r="H41" s="126">
        <v>0</v>
      </c>
      <c r="I41" s="126">
        <v>0</v>
      </c>
      <c r="J41" s="126">
        <v>0</v>
      </c>
      <c r="K41" s="126">
        <v>0</v>
      </c>
      <c r="L41" s="126">
        <v>0</v>
      </c>
      <c r="M41" s="126">
        <v>0</v>
      </c>
      <c r="N41" s="127">
        <v>0</v>
      </c>
      <c r="O41" s="126">
        <v>0</v>
      </c>
      <c r="P41" s="126">
        <v>0</v>
      </c>
      <c r="Q41" s="126">
        <v>0</v>
      </c>
      <c r="R41" s="126">
        <v>0</v>
      </c>
      <c r="S41" s="126">
        <v>0</v>
      </c>
      <c r="T41" s="128">
        <v>0</v>
      </c>
      <c r="U41" s="128">
        <v>0</v>
      </c>
      <c r="V41" s="126">
        <v>0</v>
      </c>
      <c r="W41" s="126">
        <v>0</v>
      </c>
      <c r="X41" s="129">
        <f t="shared" ref="X41:X58" si="19">H41+I41+J41+K41-L41+M41+N41+O41+P41+Q41+R41+V41+W41+S41+T41+U41</f>
        <v>0</v>
      </c>
      <c r="Y41" s="128">
        <v>0</v>
      </c>
      <c r="Z41" s="129">
        <f t="shared" si="18"/>
        <v>0</v>
      </c>
    </row>
    <row r="42" spans="1:26" ht="27" customHeight="1">
      <c r="A42" s="272" t="s">
        <v>281</v>
      </c>
      <c r="B42" s="272"/>
      <c r="C42" s="272"/>
      <c r="D42" s="272"/>
      <c r="E42" s="272"/>
      <c r="F42" s="272"/>
      <c r="G42" s="124">
        <v>34</v>
      </c>
      <c r="H42" s="126">
        <v>0</v>
      </c>
      <c r="I42" s="126">
        <v>0</v>
      </c>
      <c r="J42" s="126">
        <v>0</v>
      </c>
      <c r="K42" s="126">
        <v>0</v>
      </c>
      <c r="L42" s="126">
        <v>0</v>
      </c>
      <c r="M42" s="126">
        <v>0</v>
      </c>
      <c r="N42" s="126">
        <v>0</v>
      </c>
      <c r="O42" s="127">
        <v>0</v>
      </c>
      <c r="P42" s="126">
        <v>0</v>
      </c>
      <c r="Q42" s="126">
        <v>0</v>
      </c>
      <c r="R42" s="126">
        <v>0</v>
      </c>
      <c r="S42" s="126">
        <v>0</v>
      </c>
      <c r="T42" s="126">
        <v>0</v>
      </c>
      <c r="U42" s="128">
        <v>0</v>
      </c>
      <c r="V42" s="128">
        <v>0</v>
      </c>
      <c r="W42" s="128">
        <v>0</v>
      </c>
      <c r="X42" s="129">
        <f t="shared" si="19"/>
        <v>0</v>
      </c>
      <c r="Y42" s="128">
        <v>0</v>
      </c>
      <c r="Z42" s="129">
        <f t="shared" si="18"/>
        <v>0</v>
      </c>
    </row>
    <row r="43" spans="1:26" ht="20.25" customHeight="1">
      <c r="A43" s="272" t="s">
        <v>401</v>
      </c>
      <c r="B43" s="272"/>
      <c r="C43" s="272"/>
      <c r="D43" s="272"/>
      <c r="E43" s="272"/>
      <c r="F43" s="272"/>
      <c r="G43" s="124">
        <v>35</v>
      </c>
      <c r="H43" s="126">
        <v>0</v>
      </c>
      <c r="I43" s="126">
        <v>0</v>
      </c>
      <c r="J43" s="126">
        <v>0</v>
      </c>
      <c r="K43" s="126">
        <v>0</v>
      </c>
      <c r="L43" s="126">
        <v>0</v>
      </c>
      <c r="M43" s="126">
        <v>0</v>
      </c>
      <c r="N43" s="126">
        <v>0</v>
      </c>
      <c r="O43" s="126">
        <v>0</v>
      </c>
      <c r="P43" s="128">
        <v>0</v>
      </c>
      <c r="Q43" s="126">
        <v>0</v>
      </c>
      <c r="R43" s="126">
        <v>0</v>
      </c>
      <c r="S43" s="126">
        <v>0</v>
      </c>
      <c r="T43" s="126">
        <v>0</v>
      </c>
      <c r="U43" s="128">
        <v>0</v>
      </c>
      <c r="V43" s="128">
        <v>0</v>
      </c>
      <c r="W43" s="128">
        <v>0</v>
      </c>
      <c r="X43" s="129">
        <f t="shared" si="19"/>
        <v>0</v>
      </c>
      <c r="Y43" s="128">
        <v>0</v>
      </c>
      <c r="Z43" s="129">
        <f t="shared" si="18"/>
        <v>0</v>
      </c>
    </row>
    <row r="44" spans="1:26" ht="21" customHeight="1">
      <c r="A44" s="272" t="s">
        <v>271</v>
      </c>
      <c r="B44" s="272"/>
      <c r="C44" s="272"/>
      <c r="D44" s="272"/>
      <c r="E44" s="272"/>
      <c r="F44" s="272"/>
      <c r="G44" s="124">
        <v>36</v>
      </c>
      <c r="H44" s="126">
        <v>0</v>
      </c>
      <c r="I44" s="126">
        <v>0</v>
      </c>
      <c r="J44" s="126">
        <v>0</v>
      </c>
      <c r="K44" s="126">
        <v>0</v>
      </c>
      <c r="L44" s="126">
        <v>0</v>
      </c>
      <c r="M44" s="126">
        <v>0</v>
      </c>
      <c r="N44" s="126">
        <v>0</v>
      </c>
      <c r="O44" s="126">
        <v>0</v>
      </c>
      <c r="P44" s="126">
        <v>0</v>
      </c>
      <c r="Q44" s="128">
        <v>0</v>
      </c>
      <c r="R44" s="126">
        <v>0</v>
      </c>
      <c r="S44" s="126">
        <v>0</v>
      </c>
      <c r="T44" s="126">
        <v>0</v>
      </c>
      <c r="U44" s="128">
        <v>0</v>
      </c>
      <c r="V44" s="128">
        <v>0</v>
      </c>
      <c r="W44" s="128">
        <v>0</v>
      </c>
      <c r="X44" s="129">
        <f t="shared" si="19"/>
        <v>0</v>
      </c>
      <c r="Y44" s="128">
        <v>0</v>
      </c>
      <c r="Z44" s="129">
        <f t="shared" si="18"/>
        <v>0</v>
      </c>
    </row>
    <row r="45" spans="1:26" ht="29.25" customHeight="1">
      <c r="A45" s="272" t="s">
        <v>272</v>
      </c>
      <c r="B45" s="272"/>
      <c r="C45" s="272"/>
      <c r="D45" s="272"/>
      <c r="E45" s="272"/>
      <c r="F45" s="272"/>
      <c r="G45" s="124">
        <v>37</v>
      </c>
      <c r="H45" s="126">
        <v>0</v>
      </c>
      <c r="I45" s="126">
        <v>0</v>
      </c>
      <c r="J45" s="126">
        <v>0</v>
      </c>
      <c r="K45" s="126">
        <v>0</v>
      </c>
      <c r="L45" s="126">
        <v>0</v>
      </c>
      <c r="M45" s="126">
        <v>0</v>
      </c>
      <c r="N45" s="126">
        <v>0</v>
      </c>
      <c r="O45" s="126">
        <v>0</v>
      </c>
      <c r="P45" s="126">
        <v>0</v>
      </c>
      <c r="Q45" s="126">
        <v>0</v>
      </c>
      <c r="R45" s="128">
        <v>0</v>
      </c>
      <c r="S45" s="128">
        <v>0</v>
      </c>
      <c r="T45" s="128">
        <v>0</v>
      </c>
      <c r="U45" s="128">
        <v>0</v>
      </c>
      <c r="V45" s="128">
        <v>0</v>
      </c>
      <c r="W45" s="128">
        <v>0</v>
      </c>
      <c r="X45" s="129">
        <f t="shared" si="19"/>
        <v>0</v>
      </c>
      <c r="Y45" s="128">
        <v>0</v>
      </c>
      <c r="Z45" s="129">
        <f t="shared" si="18"/>
        <v>0</v>
      </c>
    </row>
    <row r="46" spans="1:26" ht="21" customHeight="1">
      <c r="A46" s="272" t="s">
        <v>282</v>
      </c>
      <c r="B46" s="272"/>
      <c r="C46" s="272"/>
      <c r="D46" s="272"/>
      <c r="E46" s="272"/>
      <c r="F46" s="272"/>
      <c r="G46" s="124">
        <v>38</v>
      </c>
      <c r="H46" s="126">
        <v>0</v>
      </c>
      <c r="I46" s="126">
        <v>0</v>
      </c>
      <c r="J46" s="126">
        <v>0</v>
      </c>
      <c r="K46" s="126">
        <v>0</v>
      </c>
      <c r="L46" s="126">
        <v>0</v>
      </c>
      <c r="M46" s="126">
        <v>0</v>
      </c>
      <c r="N46" s="127">
        <v>0</v>
      </c>
      <c r="O46" s="127">
        <v>0</v>
      </c>
      <c r="P46" s="128">
        <v>0</v>
      </c>
      <c r="Q46" s="128">
        <v>0</v>
      </c>
      <c r="R46" s="128">
        <v>0</v>
      </c>
      <c r="S46" s="128">
        <v>0</v>
      </c>
      <c r="T46" s="128">
        <v>0</v>
      </c>
      <c r="U46" s="128">
        <v>0</v>
      </c>
      <c r="V46" s="128">
        <v>0</v>
      </c>
      <c r="W46" s="128">
        <v>0</v>
      </c>
      <c r="X46" s="129">
        <f t="shared" si="19"/>
        <v>0</v>
      </c>
      <c r="Y46" s="128">
        <v>0</v>
      </c>
      <c r="Z46" s="129">
        <f t="shared" si="18"/>
        <v>0</v>
      </c>
    </row>
    <row r="47" spans="1:26" ht="12.75" customHeight="1">
      <c r="A47" s="272" t="s">
        <v>274</v>
      </c>
      <c r="B47" s="272"/>
      <c r="C47" s="272"/>
      <c r="D47" s="272"/>
      <c r="E47" s="272"/>
      <c r="F47" s="272"/>
      <c r="G47" s="124">
        <v>39</v>
      </c>
      <c r="H47" s="126">
        <v>0</v>
      </c>
      <c r="I47" s="126">
        <v>0</v>
      </c>
      <c r="J47" s="126">
        <v>0</v>
      </c>
      <c r="K47" s="126">
        <v>0</v>
      </c>
      <c r="L47" s="126">
        <v>0</v>
      </c>
      <c r="M47" s="126">
        <v>0</v>
      </c>
      <c r="N47" s="127">
        <v>0</v>
      </c>
      <c r="O47" s="127">
        <v>0</v>
      </c>
      <c r="P47" s="128">
        <v>0</v>
      </c>
      <c r="Q47" s="128">
        <v>0</v>
      </c>
      <c r="R47" s="128">
        <v>0</v>
      </c>
      <c r="S47" s="128">
        <v>0</v>
      </c>
      <c r="T47" s="128">
        <v>0</v>
      </c>
      <c r="U47" s="128">
        <v>0</v>
      </c>
      <c r="V47" s="128">
        <v>0</v>
      </c>
      <c r="W47" s="128">
        <v>0</v>
      </c>
      <c r="X47" s="129">
        <f t="shared" si="19"/>
        <v>0</v>
      </c>
      <c r="Y47" s="128">
        <v>0</v>
      </c>
      <c r="Z47" s="129">
        <f t="shared" si="18"/>
        <v>0</v>
      </c>
    </row>
    <row r="48" spans="1:26" ht="12.75" customHeight="1">
      <c r="A48" s="272" t="s">
        <v>275</v>
      </c>
      <c r="B48" s="272"/>
      <c r="C48" s="272"/>
      <c r="D48" s="272"/>
      <c r="E48" s="272"/>
      <c r="F48" s="272"/>
      <c r="G48" s="124">
        <v>40</v>
      </c>
      <c r="H48" s="128">
        <v>0</v>
      </c>
      <c r="I48" s="127">
        <v>0</v>
      </c>
      <c r="J48" s="127">
        <v>0</v>
      </c>
      <c r="K48" s="127">
        <v>0</v>
      </c>
      <c r="L48" s="127">
        <v>0</v>
      </c>
      <c r="M48" s="127">
        <v>0</v>
      </c>
      <c r="N48" s="127">
        <v>0</v>
      </c>
      <c r="O48" s="127">
        <v>0</v>
      </c>
      <c r="P48" s="128">
        <v>0</v>
      </c>
      <c r="Q48" s="128">
        <v>0</v>
      </c>
      <c r="R48" s="128">
        <v>0</v>
      </c>
      <c r="S48" s="128">
        <v>0</v>
      </c>
      <c r="T48" s="128">
        <v>0</v>
      </c>
      <c r="U48" s="128">
        <v>0</v>
      </c>
      <c r="V48" s="128">
        <v>0</v>
      </c>
      <c r="W48" s="128">
        <v>0</v>
      </c>
      <c r="X48" s="129">
        <f t="shared" si="19"/>
        <v>0</v>
      </c>
      <c r="Y48" s="128">
        <v>0</v>
      </c>
      <c r="Z48" s="129">
        <f t="shared" si="18"/>
        <v>0</v>
      </c>
    </row>
    <row r="49" spans="1:26" ht="12.75" customHeight="1">
      <c r="A49" s="272" t="s">
        <v>276</v>
      </c>
      <c r="B49" s="272"/>
      <c r="C49" s="272"/>
      <c r="D49" s="272"/>
      <c r="E49" s="272"/>
      <c r="F49" s="272"/>
      <c r="G49" s="124">
        <v>41</v>
      </c>
      <c r="H49" s="126">
        <v>0</v>
      </c>
      <c r="I49" s="126">
        <v>0</v>
      </c>
      <c r="J49" s="126">
        <v>0</v>
      </c>
      <c r="K49" s="126">
        <v>0</v>
      </c>
      <c r="L49" s="126">
        <v>0</v>
      </c>
      <c r="M49" s="126">
        <v>0</v>
      </c>
      <c r="N49" s="127">
        <v>0</v>
      </c>
      <c r="O49" s="127">
        <v>0</v>
      </c>
      <c r="P49" s="128">
        <v>0</v>
      </c>
      <c r="Q49" s="128">
        <v>0</v>
      </c>
      <c r="R49" s="128">
        <v>0</v>
      </c>
      <c r="S49" s="128">
        <v>0</v>
      </c>
      <c r="T49" s="128">
        <v>0</v>
      </c>
      <c r="U49" s="128">
        <v>0</v>
      </c>
      <c r="V49" s="128">
        <v>0</v>
      </c>
      <c r="W49" s="128">
        <v>0</v>
      </c>
      <c r="X49" s="129">
        <f t="shared" si="19"/>
        <v>0</v>
      </c>
      <c r="Y49" s="128">
        <v>0</v>
      </c>
      <c r="Z49" s="129">
        <f t="shared" si="18"/>
        <v>0</v>
      </c>
    </row>
    <row r="50" spans="1:26" ht="24" customHeight="1">
      <c r="A50" s="272" t="s">
        <v>402</v>
      </c>
      <c r="B50" s="272"/>
      <c r="C50" s="272"/>
      <c r="D50" s="272"/>
      <c r="E50" s="272"/>
      <c r="F50" s="272"/>
      <c r="G50" s="124">
        <v>42</v>
      </c>
      <c r="H50" s="128">
        <v>0</v>
      </c>
      <c r="I50" s="127">
        <v>0</v>
      </c>
      <c r="J50" s="127">
        <v>0</v>
      </c>
      <c r="K50" s="127">
        <v>0</v>
      </c>
      <c r="L50" s="127">
        <v>0</v>
      </c>
      <c r="M50" s="127">
        <v>0</v>
      </c>
      <c r="N50" s="127">
        <v>0</v>
      </c>
      <c r="O50" s="127">
        <v>0</v>
      </c>
      <c r="P50" s="128">
        <v>0</v>
      </c>
      <c r="Q50" s="128">
        <v>0</v>
      </c>
      <c r="R50" s="128">
        <v>0</v>
      </c>
      <c r="S50" s="128">
        <v>0</v>
      </c>
      <c r="T50" s="128">
        <v>0</v>
      </c>
      <c r="U50" s="128">
        <v>0</v>
      </c>
      <c r="V50" s="128">
        <v>0</v>
      </c>
      <c r="W50" s="128">
        <v>0</v>
      </c>
      <c r="X50" s="129">
        <f t="shared" si="19"/>
        <v>0</v>
      </c>
      <c r="Y50" s="128">
        <v>0</v>
      </c>
      <c r="Z50" s="129">
        <f t="shared" si="18"/>
        <v>0</v>
      </c>
    </row>
    <row r="51" spans="1:26" ht="26.25" customHeight="1">
      <c r="A51" s="272" t="s">
        <v>403</v>
      </c>
      <c r="B51" s="272"/>
      <c r="C51" s="272"/>
      <c r="D51" s="272"/>
      <c r="E51" s="272"/>
      <c r="F51" s="272"/>
      <c r="G51" s="124">
        <v>43</v>
      </c>
      <c r="H51" s="128">
        <v>0</v>
      </c>
      <c r="I51" s="127">
        <v>0</v>
      </c>
      <c r="J51" s="127">
        <v>0</v>
      </c>
      <c r="K51" s="127">
        <v>0</v>
      </c>
      <c r="L51" s="127">
        <v>0</v>
      </c>
      <c r="M51" s="127">
        <v>0</v>
      </c>
      <c r="N51" s="127">
        <v>0</v>
      </c>
      <c r="O51" s="127">
        <v>0</v>
      </c>
      <c r="P51" s="128">
        <v>0</v>
      </c>
      <c r="Q51" s="128">
        <v>0</v>
      </c>
      <c r="R51" s="128">
        <v>0</v>
      </c>
      <c r="S51" s="128">
        <v>0</v>
      </c>
      <c r="T51" s="128">
        <v>0</v>
      </c>
      <c r="U51" s="128">
        <v>0</v>
      </c>
      <c r="V51" s="128">
        <v>0</v>
      </c>
      <c r="W51" s="128">
        <v>0</v>
      </c>
      <c r="X51" s="129">
        <f t="shared" si="19"/>
        <v>0</v>
      </c>
      <c r="Y51" s="128">
        <v>0</v>
      </c>
      <c r="Z51" s="129">
        <f t="shared" si="18"/>
        <v>0</v>
      </c>
    </row>
    <row r="52" spans="1:26" ht="22.5" customHeight="1">
      <c r="A52" s="272" t="s">
        <v>404</v>
      </c>
      <c r="B52" s="272"/>
      <c r="C52" s="272"/>
      <c r="D52" s="272"/>
      <c r="E52" s="272"/>
      <c r="F52" s="272"/>
      <c r="G52" s="124">
        <v>44</v>
      </c>
      <c r="H52" s="128">
        <v>0</v>
      </c>
      <c r="I52" s="127">
        <v>0</v>
      </c>
      <c r="J52" s="127">
        <v>0</v>
      </c>
      <c r="K52" s="127">
        <v>0</v>
      </c>
      <c r="L52" s="127">
        <v>0</v>
      </c>
      <c r="M52" s="127">
        <v>0</v>
      </c>
      <c r="N52" s="127">
        <v>0</v>
      </c>
      <c r="O52" s="127">
        <v>0</v>
      </c>
      <c r="P52" s="128">
        <v>0</v>
      </c>
      <c r="Q52" s="128">
        <v>0</v>
      </c>
      <c r="R52" s="128">
        <v>0</v>
      </c>
      <c r="S52" s="128">
        <v>0</v>
      </c>
      <c r="T52" s="128">
        <v>0</v>
      </c>
      <c r="U52" s="128">
        <v>0</v>
      </c>
      <c r="V52" s="128">
        <v>0</v>
      </c>
      <c r="W52" s="128">
        <v>0</v>
      </c>
      <c r="X52" s="129">
        <f t="shared" si="19"/>
        <v>0</v>
      </c>
      <c r="Y52" s="128">
        <v>0</v>
      </c>
      <c r="Z52" s="129">
        <f t="shared" si="18"/>
        <v>0</v>
      </c>
    </row>
    <row r="53" spans="1:26" ht="12.75" customHeight="1">
      <c r="A53" s="272" t="s">
        <v>277</v>
      </c>
      <c r="B53" s="272"/>
      <c r="C53" s="272"/>
      <c r="D53" s="272"/>
      <c r="E53" s="272"/>
      <c r="F53" s="272"/>
      <c r="G53" s="124">
        <v>45</v>
      </c>
      <c r="H53" s="128">
        <v>0</v>
      </c>
      <c r="I53" s="127">
        <v>0</v>
      </c>
      <c r="J53" s="127">
        <v>0</v>
      </c>
      <c r="K53" s="127">
        <v>0</v>
      </c>
      <c r="L53" s="127">
        <v>0</v>
      </c>
      <c r="M53" s="127">
        <v>0</v>
      </c>
      <c r="N53" s="127">
        <v>0</v>
      </c>
      <c r="O53" s="127">
        <v>0</v>
      </c>
      <c r="P53" s="128">
        <v>0</v>
      </c>
      <c r="Q53" s="128">
        <v>0</v>
      </c>
      <c r="R53" s="128">
        <v>0</v>
      </c>
      <c r="S53" s="128">
        <v>0</v>
      </c>
      <c r="T53" s="128">
        <v>0</v>
      </c>
      <c r="U53" s="128">
        <v>0</v>
      </c>
      <c r="V53" s="128">
        <v>0</v>
      </c>
      <c r="W53" s="128">
        <v>0</v>
      </c>
      <c r="X53" s="129">
        <f t="shared" si="19"/>
        <v>0</v>
      </c>
      <c r="Y53" s="128">
        <v>0</v>
      </c>
      <c r="Z53" s="129">
        <f t="shared" si="18"/>
        <v>0</v>
      </c>
    </row>
    <row r="54" spans="1:26" ht="12.75" customHeight="1">
      <c r="A54" s="272" t="s">
        <v>405</v>
      </c>
      <c r="B54" s="272"/>
      <c r="C54" s="272"/>
      <c r="D54" s="272"/>
      <c r="E54" s="272"/>
      <c r="F54" s="272"/>
      <c r="G54" s="124">
        <v>46</v>
      </c>
      <c r="H54" s="128">
        <v>0</v>
      </c>
      <c r="I54" s="127">
        <v>0</v>
      </c>
      <c r="J54" s="127">
        <v>0</v>
      </c>
      <c r="K54" s="127">
        <v>0</v>
      </c>
      <c r="L54" s="127">
        <v>0</v>
      </c>
      <c r="M54" s="127">
        <v>0</v>
      </c>
      <c r="N54" s="127">
        <v>0</v>
      </c>
      <c r="O54" s="127">
        <v>0</v>
      </c>
      <c r="P54" s="128">
        <v>0</v>
      </c>
      <c r="Q54" s="128">
        <v>0</v>
      </c>
      <c r="R54" s="128">
        <v>0</v>
      </c>
      <c r="S54" s="128">
        <v>0</v>
      </c>
      <c r="T54" s="128">
        <v>0</v>
      </c>
      <c r="U54" s="128">
        <v>0</v>
      </c>
      <c r="V54" s="128">
        <v>0</v>
      </c>
      <c r="W54" s="128">
        <v>0</v>
      </c>
      <c r="X54" s="129">
        <f t="shared" si="19"/>
        <v>0</v>
      </c>
      <c r="Y54" s="128">
        <v>0</v>
      </c>
      <c r="Z54" s="129">
        <f t="shared" si="18"/>
        <v>0</v>
      </c>
    </row>
    <row r="55" spans="1:26" ht="12.75" customHeight="1">
      <c r="A55" s="272" t="s">
        <v>413</v>
      </c>
      <c r="B55" s="272"/>
      <c r="C55" s="272"/>
      <c r="D55" s="272"/>
      <c r="E55" s="272"/>
      <c r="F55" s="272"/>
      <c r="G55" s="124">
        <v>47</v>
      </c>
      <c r="H55" s="128">
        <v>0</v>
      </c>
      <c r="I55" s="127">
        <v>0</v>
      </c>
      <c r="J55" s="127">
        <v>0</v>
      </c>
      <c r="K55" s="127">
        <v>0</v>
      </c>
      <c r="L55" s="127">
        <v>0</v>
      </c>
      <c r="M55" s="127">
        <v>0</v>
      </c>
      <c r="N55" s="127">
        <v>0</v>
      </c>
      <c r="O55" s="127">
        <v>0</v>
      </c>
      <c r="P55" s="128">
        <v>0</v>
      </c>
      <c r="Q55" s="128">
        <v>0</v>
      </c>
      <c r="R55" s="128">
        <v>0</v>
      </c>
      <c r="S55" s="128">
        <v>0</v>
      </c>
      <c r="T55" s="128">
        <v>0</v>
      </c>
      <c r="U55" s="128">
        <v>0</v>
      </c>
      <c r="V55" s="128">
        <v>0</v>
      </c>
      <c r="W55" s="128">
        <v>0</v>
      </c>
      <c r="X55" s="129">
        <f t="shared" si="19"/>
        <v>0</v>
      </c>
      <c r="Y55" s="128">
        <v>0</v>
      </c>
      <c r="Z55" s="129">
        <f t="shared" si="18"/>
        <v>0</v>
      </c>
    </row>
    <row r="56" spans="1:26" ht="12.75" customHeight="1">
      <c r="A56" s="272" t="s">
        <v>406</v>
      </c>
      <c r="B56" s="272"/>
      <c r="C56" s="272"/>
      <c r="D56" s="272"/>
      <c r="E56" s="272"/>
      <c r="F56" s="272"/>
      <c r="G56" s="124">
        <v>48</v>
      </c>
      <c r="H56" s="128">
        <v>0</v>
      </c>
      <c r="I56" s="127">
        <v>0</v>
      </c>
      <c r="J56" s="127">
        <v>0</v>
      </c>
      <c r="K56" s="127">
        <v>0</v>
      </c>
      <c r="L56" s="127">
        <v>0</v>
      </c>
      <c r="M56" s="127">
        <v>0</v>
      </c>
      <c r="N56" s="127">
        <v>0</v>
      </c>
      <c r="O56" s="127">
        <v>0</v>
      </c>
      <c r="P56" s="128">
        <v>0</v>
      </c>
      <c r="Q56" s="128">
        <v>0</v>
      </c>
      <c r="R56" s="128">
        <v>0</v>
      </c>
      <c r="S56" s="128">
        <v>0</v>
      </c>
      <c r="T56" s="128">
        <v>0</v>
      </c>
      <c r="U56" s="128">
        <v>0</v>
      </c>
      <c r="V56" s="128">
        <v>0</v>
      </c>
      <c r="W56" s="128">
        <v>0</v>
      </c>
      <c r="X56" s="129">
        <f t="shared" si="19"/>
        <v>0</v>
      </c>
      <c r="Y56" s="128">
        <v>0</v>
      </c>
      <c r="Z56" s="129">
        <f t="shared" si="18"/>
        <v>0</v>
      </c>
    </row>
    <row r="57" spans="1:26" ht="12.75" customHeight="1">
      <c r="A57" s="272" t="s">
        <v>414</v>
      </c>
      <c r="B57" s="272"/>
      <c r="C57" s="272"/>
      <c r="D57" s="272"/>
      <c r="E57" s="272"/>
      <c r="F57" s="272"/>
      <c r="G57" s="124">
        <v>49</v>
      </c>
      <c r="H57" s="128">
        <v>0</v>
      </c>
      <c r="I57" s="127">
        <v>0</v>
      </c>
      <c r="J57" s="127">
        <v>0</v>
      </c>
      <c r="K57" s="127">
        <v>0</v>
      </c>
      <c r="L57" s="127">
        <v>0</v>
      </c>
      <c r="M57" s="127">
        <v>0</v>
      </c>
      <c r="N57" s="127">
        <v>0</v>
      </c>
      <c r="O57" s="127">
        <v>0</v>
      </c>
      <c r="P57" s="128">
        <v>0</v>
      </c>
      <c r="Q57" s="128">
        <v>0</v>
      </c>
      <c r="R57" s="128">
        <v>0</v>
      </c>
      <c r="S57" s="128">
        <v>0</v>
      </c>
      <c r="T57" s="128">
        <v>0</v>
      </c>
      <c r="U57" s="128">
        <v>0</v>
      </c>
      <c r="V57" s="127">
        <v>-818316.66</v>
      </c>
      <c r="W57" s="127">
        <v>818316.66</v>
      </c>
      <c r="X57" s="129">
        <f t="shared" si="19"/>
        <v>0</v>
      </c>
      <c r="Y57" s="128">
        <v>0</v>
      </c>
      <c r="Z57" s="129">
        <f t="shared" si="18"/>
        <v>0</v>
      </c>
    </row>
    <row r="58" spans="1:26" ht="12.75" customHeight="1">
      <c r="A58" s="272" t="s">
        <v>408</v>
      </c>
      <c r="B58" s="272"/>
      <c r="C58" s="272"/>
      <c r="D58" s="272"/>
      <c r="E58" s="272"/>
      <c r="F58" s="272"/>
      <c r="G58" s="124">
        <v>50</v>
      </c>
      <c r="H58" s="128">
        <v>0</v>
      </c>
      <c r="I58" s="127">
        <v>0</v>
      </c>
      <c r="J58" s="127">
        <v>0</v>
      </c>
      <c r="K58" s="127">
        <v>0</v>
      </c>
      <c r="L58" s="127">
        <v>0</v>
      </c>
      <c r="M58" s="127">
        <v>0</v>
      </c>
      <c r="N58" s="127">
        <v>0</v>
      </c>
      <c r="O58" s="127">
        <v>0</v>
      </c>
      <c r="P58" s="128">
        <v>0</v>
      </c>
      <c r="Q58" s="128">
        <v>0</v>
      </c>
      <c r="R58" s="128">
        <v>0</v>
      </c>
      <c r="S58" s="128">
        <v>0</v>
      </c>
      <c r="T58" s="128">
        <v>0</v>
      </c>
      <c r="U58" s="128">
        <v>0</v>
      </c>
      <c r="V58" s="128">
        <v>0</v>
      </c>
      <c r="W58" s="128">
        <v>0</v>
      </c>
      <c r="X58" s="129">
        <f t="shared" si="19"/>
        <v>0</v>
      </c>
      <c r="Y58" s="128">
        <v>0</v>
      </c>
      <c r="Z58" s="129">
        <f t="shared" si="18"/>
        <v>0</v>
      </c>
    </row>
    <row r="59" spans="1:26" ht="25.5" customHeight="1">
      <c r="A59" s="273" t="s">
        <v>415</v>
      </c>
      <c r="B59" s="273"/>
      <c r="C59" s="273"/>
      <c r="D59" s="273"/>
      <c r="E59" s="273"/>
      <c r="F59" s="273"/>
      <c r="G59" s="125">
        <v>51</v>
      </c>
      <c r="H59" s="130">
        <f>SUM(H39:H58)</f>
        <v>5140837</v>
      </c>
      <c r="I59" s="130">
        <f t="shared" ref="I59:Z59" si="20">SUM(I39:I58)</f>
        <v>107673.19</v>
      </c>
      <c r="J59" s="130">
        <f t="shared" si="20"/>
        <v>277165.52</v>
      </c>
      <c r="K59" s="130">
        <f t="shared" si="20"/>
        <v>0</v>
      </c>
      <c r="L59" s="130">
        <f t="shared" si="20"/>
        <v>0</v>
      </c>
      <c r="M59" s="130">
        <f t="shared" si="20"/>
        <v>0</v>
      </c>
      <c r="N59" s="130">
        <f t="shared" si="20"/>
        <v>0</v>
      </c>
      <c r="O59" s="130">
        <f t="shared" si="20"/>
        <v>0</v>
      </c>
      <c r="P59" s="130">
        <f t="shared" si="20"/>
        <v>0</v>
      </c>
      <c r="Q59" s="130">
        <f t="shared" si="20"/>
        <v>0</v>
      </c>
      <c r="R59" s="130">
        <f t="shared" si="20"/>
        <v>0</v>
      </c>
      <c r="S59" s="130">
        <f t="shared" si="20"/>
        <v>0</v>
      </c>
      <c r="T59" s="130">
        <f t="shared" si="20"/>
        <v>0</v>
      </c>
      <c r="U59" s="130">
        <f t="shared" si="20"/>
        <v>0</v>
      </c>
      <c r="V59" s="130">
        <f t="shared" si="20"/>
        <v>11884904.439999999</v>
      </c>
      <c r="W59" s="130">
        <f t="shared" si="20"/>
        <v>-1431705.16</v>
      </c>
      <c r="X59" s="130">
        <f>SUM(X39:X58)</f>
        <v>15978874.99</v>
      </c>
      <c r="Y59" s="130">
        <f t="shared" si="20"/>
        <v>0</v>
      </c>
      <c r="Z59" s="130">
        <f t="shared" si="20"/>
        <v>15978874.99</v>
      </c>
    </row>
    <row r="60" spans="1:26">
      <c r="A60" s="274" t="s">
        <v>278</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row>
    <row r="61" spans="1:26" ht="31.5" customHeight="1">
      <c r="A61" s="271" t="s">
        <v>416</v>
      </c>
      <c r="B61" s="271"/>
      <c r="C61" s="271"/>
      <c r="D61" s="271"/>
      <c r="E61" s="271"/>
      <c r="F61" s="271"/>
      <c r="G61" s="125">
        <v>52</v>
      </c>
      <c r="H61" s="129">
        <f>SUM(H41:H49)</f>
        <v>0</v>
      </c>
      <c r="I61" s="129">
        <f t="shared" ref="I61:Z61" si="21">SUM(I41:I49)</f>
        <v>0</v>
      </c>
      <c r="J61" s="129">
        <f t="shared" si="21"/>
        <v>0</v>
      </c>
      <c r="K61" s="129">
        <f t="shared" si="21"/>
        <v>0</v>
      </c>
      <c r="L61" s="129">
        <f t="shared" si="21"/>
        <v>0</v>
      </c>
      <c r="M61" s="129">
        <f t="shared" si="21"/>
        <v>0</v>
      </c>
      <c r="N61" s="129">
        <f t="shared" si="21"/>
        <v>0</v>
      </c>
      <c r="O61" s="129">
        <f t="shared" si="21"/>
        <v>0</v>
      </c>
      <c r="P61" s="129">
        <f t="shared" si="21"/>
        <v>0</v>
      </c>
      <c r="Q61" s="129">
        <f t="shared" si="21"/>
        <v>0</v>
      </c>
      <c r="R61" s="129">
        <f t="shared" si="21"/>
        <v>0</v>
      </c>
      <c r="S61" s="129">
        <f t="shared" ref="S61:T61" si="22">SUM(S41:S49)</f>
        <v>0</v>
      </c>
      <c r="T61" s="129">
        <f t="shared" si="22"/>
        <v>0</v>
      </c>
      <c r="U61" s="129">
        <f t="shared" ref="U61" si="23">SUM(U41:U49)</f>
        <v>0</v>
      </c>
      <c r="V61" s="129">
        <f t="shared" si="21"/>
        <v>0</v>
      </c>
      <c r="W61" s="129">
        <f t="shared" si="21"/>
        <v>0</v>
      </c>
      <c r="X61" s="129">
        <f>SUM(X41:X49)</f>
        <v>0</v>
      </c>
      <c r="Y61" s="129">
        <f t="shared" si="21"/>
        <v>0</v>
      </c>
      <c r="Z61" s="129">
        <f t="shared" si="21"/>
        <v>0</v>
      </c>
    </row>
    <row r="62" spans="1:26" ht="27.75" customHeight="1">
      <c r="A62" s="271" t="s">
        <v>417</v>
      </c>
      <c r="B62" s="271"/>
      <c r="C62" s="271"/>
      <c r="D62" s="271"/>
      <c r="E62" s="271"/>
      <c r="F62" s="271"/>
      <c r="G62" s="125">
        <v>53</v>
      </c>
      <c r="H62" s="129">
        <f>H40+H61</f>
        <v>0</v>
      </c>
      <c r="I62" s="129">
        <f t="shared" ref="I62:Z62" si="24">I40+I61</f>
        <v>0</v>
      </c>
      <c r="J62" s="129">
        <f t="shared" si="24"/>
        <v>0</v>
      </c>
      <c r="K62" s="129">
        <f t="shared" si="24"/>
        <v>0</v>
      </c>
      <c r="L62" s="129">
        <f t="shared" si="24"/>
        <v>0</v>
      </c>
      <c r="M62" s="129">
        <f t="shared" si="24"/>
        <v>0</v>
      </c>
      <c r="N62" s="129">
        <f t="shared" si="24"/>
        <v>0</v>
      </c>
      <c r="O62" s="129">
        <f t="shared" si="24"/>
        <v>0</v>
      </c>
      <c r="P62" s="129">
        <f t="shared" si="24"/>
        <v>0</v>
      </c>
      <c r="Q62" s="129">
        <f t="shared" si="24"/>
        <v>0</v>
      </c>
      <c r="R62" s="129">
        <f t="shared" si="24"/>
        <v>0</v>
      </c>
      <c r="S62" s="129">
        <f t="shared" ref="S62:T62" si="25">S40+S61</f>
        <v>0</v>
      </c>
      <c r="T62" s="129">
        <f t="shared" si="25"/>
        <v>0</v>
      </c>
      <c r="U62" s="129">
        <f t="shared" ref="U62" si="26">U40+U61</f>
        <v>0</v>
      </c>
      <c r="V62" s="129">
        <f t="shared" si="24"/>
        <v>0</v>
      </c>
      <c r="W62" s="129">
        <f t="shared" si="24"/>
        <v>-1431705.16</v>
      </c>
      <c r="X62" s="129">
        <f>X40+X61</f>
        <v>-1431705.16</v>
      </c>
      <c r="Y62" s="129">
        <f t="shared" si="24"/>
        <v>0</v>
      </c>
      <c r="Z62" s="129">
        <f t="shared" si="24"/>
        <v>-1431705.16</v>
      </c>
    </row>
    <row r="63" spans="1:26" ht="29.25" customHeight="1">
      <c r="A63" s="271" t="s">
        <v>418</v>
      </c>
      <c r="B63" s="271"/>
      <c r="C63" s="271"/>
      <c r="D63" s="271"/>
      <c r="E63" s="271"/>
      <c r="F63" s="271"/>
      <c r="G63" s="125">
        <v>54</v>
      </c>
      <c r="H63" s="129">
        <f>SUM(H50:H58)</f>
        <v>0</v>
      </c>
      <c r="I63" s="129">
        <f t="shared" ref="I63:Z63" si="27">SUM(I50:I58)</f>
        <v>0</v>
      </c>
      <c r="J63" s="129">
        <f t="shared" si="27"/>
        <v>0</v>
      </c>
      <c r="K63" s="129">
        <f t="shared" si="27"/>
        <v>0</v>
      </c>
      <c r="L63" s="129">
        <f t="shared" si="27"/>
        <v>0</v>
      </c>
      <c r="M63" s="129">
        <f t="shared" si="27"/>
        <v>0</v>
      </c>
      <c r="N63" s="129">
        <f t="shared" si="27"/>
        <v>0</v>
      </c>
      <c r="O63" s="129">
        <f t="shared" si="27"/>
        <v>0</v>
      </c>
      <c r="P63" s="129">
        <f t="shared" si="27"/>
        <v>0</v>
      </c>
      <c r="Q63" s="129">
        <f t="shared" si="27"/>
        <v>0</v>
      </c>
      <c r="R63" s="129">
        <f t="shared" si="27"/>
        <v>0</v>
      </c>
      <c r="S63" s="129">
        <f t="shared" ref="S63:T63" si="28">SUM(S50:S58)</f>
        <v>0</v>
      </c>
      <c r="T63" s="129">
        <f t="shared" si="28"/>
        <v>0</v>
      </c>
      <c r="U63" s="129">
        <f t="shared" ref="U63" si="29">SUM(U50:U58)</f>
        <v>0</v>
      </c>
      <c r="V63" s="129">
        <f t="shared" si="27"/>
        <v>-818316.66</v>
      </c>
      <c r="W63" s="129">
        <f t="shared" si="27"/>
        <v>818316.66</v>
      </c>
      <c r="X63" s="129">
        <f>SUM(X50:X58)</f>
        <v>0</v>
      </c>
      <c r="Y63" s="129">
        <f t="shared" si="27"/>
        <v>0</v>
      </c>
      <c r="Z63" s="129">
        <f t="shared" si="27"/>
        <v>0</v>
      </c>
    </row>
  </sheetData>
  <sheetProtection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4803149606299213" right="0.74803149606299213" top="0.98425196850393704" bottom="0.98425196850393704" header="0.51181102362204722" footer="0.51181102362204722"/>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dimension ref="A1:I40"/>
  <sheetViews>
    <sheetView view="pageBreakPreview" zoomScaleNormal="73" zoomScaleSheetLayoutView="100" workbookViewId="0">
      <selection sqref="A1:I40"/>
    </sheetView>
  </sheetViews>
  <sheetFormatPr defaultRowHeight="12.75"/>
  <cols>
    <col min="8" max="8" width="112.140625" hidden="1" customWidth="1"/>
    <col min="9" max="9" width="98.7109375" customWidth="1"/>
  </cols>
  <sheetData>
    <row r="1" spans="1:9" ht="12.75" customHeight="1">
      <c r="A1" s="287" t="s">
        <v>468</v>
      </c>
      <c r="B1" s="288"/>
      <c r="C1" s="288"/>
      <c r="D1" s="288"/>
      <c r="E1" s="288"/>
      <c r="F1" s="288"/>
      <c r="G1" s="288"/>
      <c r="H1" s="288"/>
      <c r="I1" s="288"/>
    </row>
    <row r="2" spans="1:9">
      <c r="A2" s="288"/>
      <c r="B2" s="288"/>
      <c r="C2" s="288"/>
      <c r="D2" s="288"/>
      <c r="E2" s="288"/>
      <c r="F2" s="288"/>
      <c r="G2" s="288"/>
      <c r="H2" s="288"/>
      <c r="I2" s="288"/>
    </row>
    <row r="3" spans="1:9">
      <c r="A3" s="288"/>
      <c r="B3" s="288"/>
      <c r="C3" s="288"/>
      <c r="D3" s="288"/>
      <c r="E3" s="288"/>
      <c r="F3" s="288"/>
      <c r="G3" s="288"/>
      <c r="H3" s="288"/>
      <c r="I3" s="288"/>
    </row>
    <row r="4" spans="1:9">
      <c r="A4" s="288"/>
      <c r="B4" s="288"/>
      <c r="C4" s="288"/>
      <c r="D4" s="288"/>
      <c r="E4" s="288"/>
      <c r="F4" s="288"/>
      <c r="G4" s="288"/>
      <c r="H4" s="288"/>
      <c r="I4" s="288"/>
    </row>
    <row r="5" spans="1:9">
      <c r="A5" s="288"/>
      <c r="B5" s="288"/>
      <c r="C5" s="288"/>
      <c r="D5" s="288"/>
      <c r="E5" s="288"/>
      <c r="F5" s="288"/>
      <c r="G5" s="288"/>
      <c r="H5" s="288"/>
      <c r="I5" s="288"/>
    </row>
    <row r="6" spans="1:9">
      <c r="A6" s="288"/>
      <c r="B6" s="288"/>
      <c r="C6" s="288"/>
      <c r="D6" s="288"/>
      <c r="E6" s="288"/>
      <c r="F6" s="288"/>
      <c r="G6" s="288"/>
      <c r="H6" s="288"/>
      <c r="I6" s="288"/>
    </row>
    <row r="7" spans="1:9">
      <c r="A7" s="288"/>
      <c r="B7" s="288"/>
      <c r="C7" s="288"/>
      <c r="D7" s="288"/>
      <c r="E7" s="288"/>
      <c r="F7" s="288"/>
      <c r="G7" s="288"/>
      <c r="H7" s="288"/>
      <c r="I7" s="288"/>
    </row>
    <row r="8" spans="1:9">
      <c r="A8" s="288"/>
      <c r="B8" s="288"/>
      <c r="C8" s="288"/>
      <c r="D8" s="288"/>
      <c r="E8" s="288"/>
      <c r="F8" s="288"/>
      <c r="G8" s="288"/>
      <c r="H8" s="288"/>
      <c r="I8" s="288"/>
    </row>
    <row r="9" spans="1:9">
      <c r="A9" s="288"/>
      <c r="B9" s="288"/>
      <c r="C9" s="288"/>
      <c r="D9" s="288"/>
      <c r="E9" s="288"/>
      <c r="F9" s="288"/>
      <c r="G9" s="288"/>
      <c r="H9" s="288"/>
      <c r="I9" s="288"/>
    </row>
    <row r="10" spans="1:9">
      <c r="A10" s="288"/>
      <c r="B10" s="288"/>
      <c r="C10" s="288"/>
      <c r="D10" s="288"/>
      <c r="E10" s="288"/>
      <c r="F10" s="288"/>
      <c r="G10" s="288"/>
      <c r="H10" s="288"/>
      <c r="I10" s="288"/>
    </row>
    <row r="11" spans="1:9">
      <c r="A11" s="288"/>
      <c r="B11" s="288"/>
      <c r="C11" s="288"/>
      <c r="D11" s="288"/>
      <c r="E11" s="288"/>
      <c r="F11" s="288"/>
      <c r="G11" s="288"/>
      <c r="H11" s="288"/>
      <c r="I11" s="288"/>
    </row>
    <row r="12" spans="1:9">
      <c r="A12" s="288"/>
      <c r="B12" s="288"/>
      <c r="C12" s="288"/>
      <c r="D12" s="288"/>
      <c r="E12" s="288"/>
      <c r="F12" s="288"/>
      <c r="G12" s="288"/>
      <c r="H12" s="288"/>
      <c r="I12" s="288"/>
    </row>
    <row r="13" spans="1:9">
      <c r="A13" s="288"/>
      <c r="B13" s="288"/>
      <c r="C13" s="288"/>
      <c r="D13" s="288"/>
      <c r="E13" s="288"/>
      <c r="F13" s="288"/>
      <c r="G13" s="288"/>
      <c r="H13" s="288"/>
      <c r="I13" s="288"/>
    </row>
    <row r="14" spans="1:9">
      <c r="A14" s="288"/>
      <c r="B14" s="288"/>
      <c r="C14" s="288"/>
      <c r="D14" s="288"/>
      <c r="E14" s="288"/>
      <c r="F14" s="288"/>
      <c r="G14" s="288"/>
      <c r="H14" s="288"/>
      <c r="I14" s="288"/>
    </row>
    <row r="15" spans="1:9">
      <c r="A15" s="288"/>
      <c r="B15" s="288"/>
      <c r="C15" s="288"/>
      <c r="D15" s="288"/>
      <c r="E15" s="288"/>
      <c r="F15" s="288"/>
      <c r="G15" s="288"/>
      <c r="H15" s="288"/>
      <c r="I15" s="288"/>
    </row>
    <row r="16" spans="1:9">
      <c r="A16" s="288"/>
      <c r="B16" s="288"/>
      <c r="C16" s="288"/>
      <c r="D16" s="288"/>
      <c r="E16" s="288"/>
      <c r="F16" s="288"/>
      <c r="G16" s="288"/>
      <c r="H16" s="288"/>
      <c r="I16" s="288"/>
    </row>
    <row r="17" spans="1:9">
      <c r="A17" s="288"/>
      <c r="B17" s="288"/>
      <c r="C17" s="288"/>
      <c r="D17" s="288"/>
      <c r="E17" s="288"/>
      <c r="F17" s="288"/>
      <c r="G17" s="288"/>
      <c r="H17" s="288"/>
      <c r="I17" s="288"/>
    </row>
    <row r="18" spans="1:9">
      <c r="A18" s="288"/>
      <c r="B18" s="288"/>
      <c r="C18" s="288"/>
      <c r="D18" s="288"/>
      <c r="E18" s="288"/>
      <c r="F18" s="288"/>
      <c r="G18" s="288"/>
      <c r="H18" s="288"/>
      <c r="I18" s="288"/>
    </row>
    <row r="19" spans="1:9">
      <c r="A19" s="288"/>
      <c r="B19" s="288"/>
      <c r="C19" s="288"/>
      <c r="D19" s="288"/>
      <c r="E19" s="288"/>
      <c r="F19" s="288"/>
      <c r="G19" s="288"/>
      <c r="H19" s="288"/>
      <c r="I19" s="288"/>
    </row>
    <row r="20" spans="1:9">
      <c r="A20" s="288"/>
      <c r="B20" s="288"/>
      <c r="C20" s="288"/>
      <c r="D20" s="288"/>
      <c r="E20" s="288"/>
      <c r="F20" s="288"/>
      <c r="G20" s="288"/>
      <c r="H20" s="288"/>
      <c r="I20" s="288"/>
    </row>
    <row r="21" spans="1:9">
      <c r="A21" s="288"/>
      <c r="B21" s="288"/>
      <c r="C21" s="288"/>
      <c r="D21" s="288"/>
      <c r="E21" s="288"/>
      <c r="F21" s="288"/>
      <c r="G21" s="288"/>
      <c r="H21" s="288"/>
      <c r="I21" s="288"/>
    </row>
    <row r="22" spans="1:9">
      <c r="A22" s="288"/>
      <c r="B22" s="288"/>
      <c r="C22" s="288"/>
      <c r="D22" s="288"/>
      <c r="E22" s="288"/>
      <c r="F22" s="288"/>
      <c r="G22" s="288"/>
      <c r="H22" s="288"/>
      <c r="I22" s="288"/>
    </row>
    <row r="23" spans="1:9">
      <c r="A23" s="288"/>
      <c r="B23" s="288"/>
      <c r="C23" s="288"/>
      <c r="D23" s="288"/>
      <c r="E23" s="288"/>
      <c r="F23" s="288"/>
      <c r="G23" s="288"/>
      <c r="H23" s="288"/>
      <c r="I23" s="288"/>
    </row>
    <row r="24" spans="1:9">
      <c r="A24" s="288"/>
      <c r="B24" s="288"/>
      <c r="C24" s="288"/>
      <c r="D24" s="288"/>
      <c r="E24" s="288"/>
      <c r="F24" s="288"/>
      <c r="G24" s="288"/>
      <c r="H24" s="288"/>
      <c r="I24" s="288"/>
    </row>
    <row r="25" spans="1:9">
      <c r="A25" s="288"/>
      <c r="B25" s="288"/>
      <c r="C25" s="288"/>
      <c r="D25" s="288"/>
      <c r="E25" s="288"/>
      <c r="F25" s="288"/>
      <c r="G25" s="288"/>
      <c r="H25" s="288"/>
      <c r="I25" s="288"/>
    </row>
    <row r="26" spans="1:9">
      <c r="A26" s="288"/>
      <c r="B26" s="288"/>
      <c r="C26" s="288"/>
      <c r="D26" s="288"/>
      <c r="E26" s="288"/>
      <c r="F26" s="288"/>
      <c r="G26" s="288"/>
      <c r="H26" s="288"/>
      <c r="I26" s="288"/>
    </row>
    <row r="27" spans="1:9">
      <c r="A27" s="288"/>
      <c r="B27" s="288"/>
      <c r="C27" s="288"/>
      <c r="D27" s="288"/>
      <c r="E27" s="288"/>
      <c r="F27" s="288"/>
      <c r="G27" s="288"/>
      <c r="H27" s="288"/>
      <c r="I27" s="288"/>
    </row>
    <row r="28" spans="1:9">
      <c r="A28" s="288"/>
      <c r="B28" s="288"/>
      <c r="C28" s="288"/>
      <c r="D28" s="288"/>
      <c r="E28" s="288"/>
      <c r="F28" s="288"/>
      <c r="G28" s="288"/>
      <c r="H28" s="288"/>
      <c r="I28" s="288"/>
    </row>
    <row r="29" spans="1:9">
      <c r="A29" s="288"/>
      <c r="B29" s="288"/>
      <c r="C29" s="288"/>
      <c r="D29" s="288"/>
      <c r="E29" s="288"/>
      <c r="F29" s="288"/>
      <c r="G29" s="288"/>
      <c r="H29" s="288"/>
      <c r="I29" s="288"/>
    </row>
    <row r="30" spans="1:9">
      <c r="A30" s="288"/>
      <c r="B30" s="288"/>
      <c r="C30" s="288"/>
      <c r="D30" s="288"/>
      <c r="E30" s="288"/>
      <c r="F30" s="288"/>
      <c r="G30" s="288"/>
      <c r="H30" s="288"/>
      <c r="I30" s="288"/>
    </row>
    <row r="31" spans="1:9">
      <c r="A31" s="288"/>
      <c r="B31" s="288"/>
      <c r="C31" s="288"/>
      <c r="D31" s="288"/>
      <c r="E31" s="288"/>
      <c r="F31" s="288"/>
      <c r="G31" s="288"/>
      <c r="H31" s="288"/>
      <c r="I31" s="288"/>
    </row>
    <row r="32" spans="1:9">
      <c r="A32" s="288"/>
      <c r="B32" s="288"/>
      <c r="C32" s="288"/>
      <c r="D32" s="288"/>
      <c r="E32" s="288"/>
      <c r="F32" s="288"/>
      <c r="G32" s="288"/>
      <c r="H32" s="288"/>
      <c r="I32" s="288"/>
    </row>
    <row r="33" spans="1:9">
      <c r="A33" s="288"/>
      <c r="B33" s="288"/>
      <c r="C33" s="288"/>
      <c r="D33" s="288"/>
      <c r="E33" s="288"/>
      <c r="F33" s="288"/>
      <c r="G33" s="288"/>
      <c r="H33" s="288"/>
      <c r="I33" s="288"/>
    </row>
    <row r="34" spans="1:9">
      <c r="A34" s="288"/>
      <c r="B34" s="288"/>
      <c r="C34" s="288"/>
      <c r="D34" s="288"/>
      <c r="E34" s="288"/>
      <c r="F34" s="288"/>
      <c r="G34" s="288"/>
      <c r="H34" s="288"/>
      <c r="I34" s="288"/>
    </row>
    <row r="35" spans="1:9">
      <c r="A35" s="288"/>
      <c r="B35" s="288"/>
      <c r="C35" s="288"/>
      <c r="D35" s="288"/>
      <c r="E35" s="288"/>
      <c r="F35" s="288"/>
      <c r="G35" s="288"/>
      <c r="H35" s="288"/>
      <c r="I35" s="288"/>
    </row>
    <row r="36" spans="1:9">
      <c r="A36" s="288"/>
      <c r="B36" s="288"/>
      <c r="C36" s="288"/>
      <c r="D36" s="288"/>
      <c r="E36" s="288"/>
      <c r="F36" s="288"/>
      <c r="G36" s="288"/>
      <c r="H36" s="288"/>
      <c r="I36" s="288"/>
    </row>
    <row r="37" spans="1:9">
      <c r="A37" s="288"/>
      <c r="B37" s="288"/>
      <c r="C37" s="288"/>
      <c r="D37" s="288"/>
      <c r="E37" s="288"/>
      <c r="F37" s="288"/>
      <c r="G37" s="288"/>
      <c r="H37" s="288"/>
      <c r="I37" s="288"/>
    </row>
    <row r="38" spans="1:9">
      <c r="A38" s="288"/>
      <c r="B38" s="288"/>
      <c r="C38" s="288"/>
      <c r="D38" s="288"/>
      <c r="E38" s="288"/>
      <c r="F38" s="288"/>
      <c r="G38" s="288"/>
      <c r="H38" s="288"/>
      <c r="I38" s="288"/>
    </row>
    <row r="39" spans="1:9" ht="185.25" customHeight="1">
      <c r="A39" s="288"/>
      <c r="B39" s="288"/>
      <c r="C39" s="288"/>
      <c r="D39" s="288"/>
      <c r="E39" s="288"/>
      <c r="F39" s="288"/>
      <c r="G39" s="288"/>
      <c r="H39" s="288"/>
      <c r="I39" s="288"/>
    </row>
    <row r="40" spans="1:9" ht="223.5" customHeight="1">
      <c r="A40" s="288"/>
      <c r="B40" s="288"/>
      <c r="C40" s="288"/>
      <c r="D40" s="288"/>
      <c r="E40" s="288"/>
      <c r="F40" s="288"/>
      <c r="G40" s="288"/>
      <c r="H40" s="288"/>
      <c r="I40" s="288"/>
    </row>
  </sheetData>
  <mergeCells count="1">
    <mergeCell ref="A1:I40"/>
  </mergeCells>
  <pageMargins left="0.23622047244094491" right="0.23622047244094491" top="0.74803149606299213" bottom="0.19685039370078741" header="0.31496062992125984" footer="0.31496062992125984"/>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Opći podaci</vt:lpstr>
      <vt:lpstr>Bilanca</vt:lpstr>
      <vt:lpstr>RDG</vt:lpstr>
      <vt:lpstr>NT_I</vt:lpstr>
      <vt:lpstr>NT_D</vt:lpstr>
      <vt:lpstr>PK</vt:lpstr>
      <vt:lpstr>Bilješke</vt:lpstr>
      <vt:lpstr>Bilanca!Podrucje_ispisa</vt:lpstr>
      <vt:lpstr>Bilješke!Podrucje_ispisa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Štefanija</cp:lastModifiedBy>
  <cp:lastPrinted>2026-04-29T08:23:27Z</cp:lastPrinted>
  <dcterms:created xsi:type="dcterms:W3CDTF">2008-10-17T11:51:54Z</dcterms:created>
  <dcterms:modified xsi:type="dcterms:W3CDTF">2026-04-29T08:51:01Z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