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saveExternalLinkValues="0" codeName="ThisWorkbook" defaultThemeVersion="124226"/>
  <bookViews>
    <workbookView xWindow="0" yWindow="0" windowWidth="23040" windowHeight="10452"/>
  </bookViews>
  <sheets>
    <sheet name="General data" sheetId="25"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sheet'!$A$1:$I$132</definedName>
    <definedName name="_xlnm.Print_Area" localSheetId="4">CF_D!$A$1:$I$51</definedName>
    <definedName name="_xlnm.Print_Area" localSheetId="3">CF_I!$A$1:$I$59</definedName>
    <definedName name="_xlnm.Print_Area" localSheetId="5">SOCE!$A$1:$W$61</definedName>
  </definedNames>
  <calcPr calcId="145621"/>
</workbook>
</file>

<file path=xl/calcChain.xml><?xml version="1.0" encoding="utf-8"?>
<calcChain xmlns="http://schemas.openxmlformats.org/spreadsheetml/2006/main">
  <c r="K52" i="22" l="1"/>
  <c r="I78" i="18" l="1"/>
  <c r="H78" i="18"/>
  <c r="H46" i="21" l="1"/>
  <c r="H47" i="21" s="1"/>
  <c r="H40" i="21"/>
  <c r="H33" i="21"/>
  <c r="H27" i="21"/>
  <c r="H16" i="21"/>
  <c r="H19" i="21" s="1"/>
  <c r="H54" i="20"/>
  <c r="H48" i="20"/>
  <c r="H41" i="20"/>
  <c r="H35" i="20"/>
  <c r="H19" i="20"/>
  <c r="I9" i="20"/>
  <c r="I103" i="19"/>
  <c r="I90" i="19"/>
  <c r="I100" i="19" s="1"/>
  <c r="I101" i="19" s="1"/>
  <c r="I85" i="19"/>
  <c r="I70" i="19"/>
  <c r="I48" i="19"/>
  <c r="I37" i="19"/>
  <c r="H29" i="19"/>
  <c r="H26" i="19"/>
  <c r="H20" i="19"/>
  <c r="H16" i="19"/>
  <c r="I8" i="19"/>
  <c r="H115" i="18"/>
  <c r="H103" i="18"/>
  <c r="H96" i="18"/>
  <c r="H92" i="18"/>
  <c r="H89" i="18"/>
  <c r="H85" i="18"/>
  <c r="H60" i="18"/>
  <c r="H53" i="18"/>
  <c r="H45" i="18"/>
  <c r="H38" i="18"/>
  <c r="H27" i="18"/>
  <c r="H17" i="18"/>
  <c r="H10" i="18"/>
  <c r="H61" i="22"/>
  <c r="H59" i="22"/>
  <c r="H60" i="22" s="1"/>
  <c r="H38" i="22"/>
  <c r="H57" i="22" s="1"/>
  <c r="H33" i="22"/>
  <c r="H31" i="22"/>
  <c r="H32" i="22" s="1"/>
  <c r="K10" i="22"/>
  <c r="H34" i="21" l="1"/>
  <c r="H49" i="21" s="1"/>
  <c r="H51" i="21" s="1"/>
  <c r="H55" i="20"/>
  <c r="I60" i="19"/>
  <c r="H75" i="18"/>
  <c r="H131" i="18" s="1"/>
  <c r="H42" i="20"/>
  <c r="H9" i="18"/>
  <c r="H14" i="19"/>
  <c r="H44" i="18"/>
  <c r="V61" i="22"/>
  <c r="T61" i="22"/>
  <c r="S61" i="22"/>
  <c r="R61" i="22"/>
  <c r="Q61" i="22"/>
  <c r="P61" i="22"/>
  <c r="O61" i="22"/>
  <c r="N61" i="22"/>
  <c r="M61" i="22"/>
  <c r="L61" i="22"/>
  <c r="K61" i="22"/>
  <c r="J61" i="22"/>
  <c r="I61" i="22"/>
  <c r="V59" i="22"/>
  <c r="V60" i="22" s="1"/>
  <c r="T59" i="22"/>
  <c r="T60" i="22" s="1"/>
  <c r="S59" i="22"/>
  <c r="S60" i="22" s="1"/>
  <c r="R59" i="22"/>
  <c r="R60" i="22" s="1"/>
  <c r="Q59" i="22"/>
  <c r="Q60" i="22" s="1"/>
  <c r="P59" i="22"/>
  <c r="P60" i="22" s="1"/>
  <c r="O59" i="22"/>
  <c r="O60" i="22" s="1"/>
  <c r="N59" i="22"/>
  <c r="N60" i="22" s="1"/>
  <c r="M59" i="22"/>
  <c r="M60" i="22" s="1"/>
  <c r="L59" i="22"/>
  <c r="L60" i="22" s="1"/>
  <c r="K59" i="22"/>
  <c r="K60" i="22" s="1"/>
  <c r="J59" i="22"/>
  <c r="J60" i="22" s="1"/>
  <c r="I59" i="22"/>
  <c r="I60" i="22" s="1"/>
  <c r="U56" i="22"/>
  <c r="W56" i="22" s="1"/>
  <c r="U55" i="22"/>
  <c r="W55" i="22" s="1"/>
  <c r="U54" i="22"/>
  <c r="W54" i="22" s="1"/>
  <c r="U53" i="22"/>
  <c r="W53" i="22" s="1"/>
  <c r="U52" i="22"/>
  <c r="W52" i="22" s="1"/>
  <c r="U51" i="22"/>
  <c r="W51" i="22" s="1"/>
  <c r="U50" i="22"/>
  <c r="W50" i="22" s="1"/>
  <c r="U49" i="22"/>
  <c r="W49" i="22" s="1"/>
  <c r="U48" i="22"/>
  <c r="W48" i="22" s="1"/>
  <c r="U47" i="22"/>
  <c r="W47" i="22" s="1"/>
  <c r="U46" i="22"/>
  <c r="W46" i="22" s="1"/>
  <c r="U45" i="22"/>
  <c r="W45" i="22" s="1"/>
  <c r="U44" i="22"/>
  <c r="W44" i="22" s="1"/>
  <c r="U43" i="22"/>
  <c r="W43" i="22" s="1"/>
  <c r="U42" i="22"/>
  <c r="W42" i="22" s="1"/>
  <c r="U41" i="22"/>
  <c r="W41" i="22" s="1"/>
  <c r="U40" i="22"/>
  <c r="W40" i="22" s="1"/>
  <c r="U39" i="22"/>
  <c r="W39" i="22" s="1"/>
  <c r="V38" i="22"/>
  <c r="V57" i="22" s="1"/>
  <c r="T38" i="22"/>
  <c r="T57" i="22" s="1"/>
  <c r="S38" i="22"/>
  <c r="S57" i="22" s="1"/>
  <c r="R38" i="22"/>
  <c r="R57" i="22" s="1"/>
  <c r="Q38" i="22"/>
  <c r="Q57" i="22" s="1"/>
  <c r="P38" i="22"/>
  <c r="P57" i="22" s="1"/>
  <c r="O38" i="22"/>
  <c r="O57" i="22" s="1"/>
  <c r="N38" i="22"/>
  <c r="N57" i="22" s="1"/>
  <c r="M38" i="22"/>
  <c r="M57" i="22" s="1"/>
  <c r="L38" i="22"/>
  <c r="L57" i="22" s="1"/>
  <c r="K38" i="22"/>
  <c r="K57" i="22" s="1"/>
  <c r="J38" i="22"/>
  <c r="J57" i="22" s="1"/>
  <c r="I38" i="22"/>
  <c r="I57" i="22" s="1"/>
  <c r="U37" i="22"/>
  <c r="W37" i="22" s="1"/>
  <c r="U36" i="22"/>
  <c r="W36" i="22" s="1"/>
  <c r="U35" i="22"/>
  <c r="W35" i="22" s="1"/>
  <c r="V33" i="22"/>
  <c r="T33" i="22"/>
  <c r="S33" i="22"/>
  <c r="R33" i="22"/>
  <c r="Q33" i="22"/>
  <c r="P33" i="22"/>
  <c r="O33" i="22"/>
  <c r="N33" i="22"/>
  <c r="M33" i="22"/>
  <c r="L33" i="22"/>
  <c r="K33" i="22"/>
  <c r="J33" i="22"/>
  <c r="I33" i="22"/>
  <c r="V31" i="22"/>
  <c r="V32" i="22" s="1"/>
  <c r="T31" i="22"/>
  <c r="T32" i="22" s="1"/>
  <c r="S31" i="22"/>
  <c r="S32" i="22" s="1"/>
  <c r="R31" i="22"/>
  <c r="R32" i="22" s="1"/>
  <c r="Q31" i="22"/>
  <c r="Q32" i="22" s="1"/>
  <c r="P31" i="22"/>
  <c r="P32" i="22" s="1"/>
  <c r="O31" i="22"/>
  <c r="O32" i="22" s="1"/>
  <c r="N31" i="22"/>
  <c r="N32" i="22" s="1"/>
  <c r="M31" i="22"/>
  <c r="M32" i="22" s="1"/>
  <c r="L31" i="22"/>
  <c r="L32" i="22" s="1"/>
  <c r="K31" i="22"/>
  <c r="K32" i="22" s="1"/>
  <c r="J31" i="22"/>
  <c r="J32" i="22" s="1"/>
  <c r="I31" i="22"/>
  <c r="I32" i="22" s="1"/>
  <c r="U28" i="22"/>
  <c r="W28" i="22" s="1"/>
  <c r="U27" i="22"/>
  <c r="W27" i="22" s="1"/>
  <c r="U26" i="22"/>
  <c r="W26" i="22" s="1"/>
  <c r="U25" i="22"/>
  <c r="W25" i="22" s="1"/>
  <c r="U24" i="22"/>
  <c r="W24" i="22" s="1"/>
  <c r="U23" i="22"/>
  <c r="W23" i="22" s="1"/>
  <c r="U22" i="22"/>
  <c r="W22" i="22" s="1"/>
  <c r="U21" i="22"/>
  <c r="W21" i="22" s="1"/>
  <c r="U20" i="22"/>
  <c r="W20" i="22" s="1"/>
  <c r="U19" i="22"/>
  <c r="W19" i="22" s="1"/>
  <c r="U18" i="22"/>
  <c r="W18" i="22" s="1"/>
  <c r="U17" i="22"/>
  <c r="W17" i="22" s="1"/>
  <c r="U16" i="22"/>
  <c r="W16" i="22" s="1"/>
  <c r="U15" i="22"/>
  <c r="W15" i="22" s="1"/>
  <c r="U14" i="22"/>
  <c r="W14" i="22" s="1"/>
  <c r="U13" i="22"/>
  <c r="W13" i="22" s="1"/>
  <c r="U12" i="22"/>
  <c r="W12" i="22" s="1"/>
  <c r="U11" i="22"/>
  <c r="W11" i="22" s="1"/>
  <c r="V10" i="22"/>
  <c r="V29" i="22" s="1"/>
  <c r="T10" i="22"/>
  <c r="T29" i="22" s="1"/>
  <c r="S10" i="22"/>
  <c r="S29" i="22" s="1"/>
  <c r="R10" i="22"/>
  <c r="R29" i="22" s="1"/>
  <c r="Q10" i="22"/>
  <c r="Q29" i="22" s="1"/>
  <c r="P10" i="22"/>
  <c r="P29" i="22" s="1"/>
  <c r="O10" i="22"/>
  <c r="O29" i="22" s="1"/>
  <c r="N10" i="22"/>
  <c r="N29" i="22" s="1"/>
  <c r="M10" i="22"/>
  <c r="M29" i="22" s="1"/>
  <c r="L10" i="22"/>
  <c r="L29" i="22" s="1"/>
  <c r="K29" i="22"/>
  <c r="J10" i="22"/>
  <c r="J29" i="22" s="1"/>
  <c r="I10" i="22"/>
  <c r="I29" i="22" s="1"/>
  <c r="H10" i="22"/>
  <c r="H29" i="22" s="1"/>
  <c r="U9" i="22"/>
  <c r="W9" i="22" s="1"/>
  <c r="U8" i="22"/>
  <c r="W8" i="22" s="1"/>
  <c r="U7" i="22"/>
  <c r="W7" i="22" s="1"/>
  <c r="I46" i="21"/>
  <c r="I40" i="21"/>
  <c r="I33" i="21"/>
  <c r="I27" i="21"/>
  <c r="I34" i="21" s="1"/>
  <c r="I16" i="21"/>
  <c r="I19" i="21" s="1"/>
  <c r="I54" i="20"/>
  <c r="I48" i="20"/>
  <c r="I41" i="20"/>
  <c r="I35" i="20"/>
  <c r="I19" i="20"/>
  <c r="I18" i="20"/>
  <c r="H9" i="20"/>
  <c r="H18" i="20" s="1"/>
  <c r="H24" i="20" s="1"/>
  <c r="H27" i="20" s="1"/>
  <c r="H57" i="20" s="1"/>
  <c r="H59" i="20" s="1"/>
  <c r="K103" i="19"/>
  <c r="J103" i="19"/>
  <c r="H103" i="19"/>
  <c r="K90" i="19"/>
  <c r="K100" i="19" s="1"/>
  <c r="K101" i="19" s="1"/>
  <c r="J90" i="19"/>
  <c r="J100" i="19" s="1"/>
  <c r="J101" i="19" s="1"/>
  <c r="H90" i="19"/>
  <c r="H100" i="19" s="1"/>
  <c r="H101" i="19" s="1"/>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5" i="18"/>
  <c r="I103" i="18"/>
  <c r="I96" i="18"/>
  <c r="I92" i="18"/>
  <c r="I89" i="18"/>
  <c r="I85" i="18"/>
  <c r="I60" i="18"/>
  <c r="I53" i="18"/>
  <c r="I45" i="18"/>
  <c r="I38" i="18"/>
  <c r="I27" i="18"/>
  <c r="I17" i="18"/>
  <c r="I10" i="18"/>
  <c r="I24" i="20" l="1"/>
  <c r="I27" i="20" s="1"/>
  <c r="J60" i="19"/>
  <c r="K14" i="19"/>
  <c r="K61" i="19" s="1"/>
  <c r="I75" i="18"/>
  <c r="I131" i="18" s="1"/>
  <c r="I55" i="20"/>
  <c r="K60" i="19"/>
  <c r="I47" i="21"/>
  <c r="I49" i="21" s="1"/>
  <c r="I51" i="21" s="1"/>
  <c r="W61" i="22"/>
  <c r="I44" i="18"/>
  <c r="H61" i="19"/>
  <c r="I14" i="19"/>
  <c r="I61" i="19" s="1"/>
  <c r="H72" i="18"/>
  <c r="H60" i="19"/>
  <c r="J14" i="19"/>
  <c r="J61" i="19" s="1"/>
  <c r="U61" i="22"/>
  <c r="I9" i="18"/>
  <c r="I42" i="20"/>
  <c r="W59" i="22"/>
  <c r="W60" i="22" s="1"/>
  <c r="U59" i="22"/>
  <c r="U60" i="22" s="1"/>
  <c r="W31" i="22"/>
  <c r="W32" i="22" s="1"/>
  <c r="U31" i="22"/>
  <c r="U32" i="22" s="1"/>
  <c r="W33" i="22"/>
  <c r="U33" i="22"/>
  <c r="W38" i="22"/>
  <c r="W57" i="22" s="1"/>
  <c r="U38" i="22"/>
  <c r="U57" i="22" s="1"/>
  <c r="W10" i="22"/>
  <c r="W29" i="22" s="1"/>
  <c r="U10" i="22"/>
  <c r="U29" i="22" s="1"/>
  <c r="I57" i="20" l="1"/>
  <c r="I59" i="20" s="1"/>
  <c r="J63" i="19"/>
  <c r="K64" i="19"/>
  <c r="K63" i="19"/>
  <c r="K62" i="19"/>
  <c r="K67" i="19" s="1"/>
  <c r="H64" i="19"/>
  <c r="I72" i="18"/>
  <c r="I62" i="19"/>
  <c r="I63" i="19"/>
  <c r="I64" i="19"/>
  <c r="H62" i="19"/>
  <c r="H66" i="19" s="1"/>
  <c r="H63" i="19"/>
  <c r="J62" i="19"/>
  <c r="J66" i="19" s="1"/>
  <c r="J64" i="19"/>
  <c r="H67" i="19" l="1"/>
  <c r="K66" i="19"/>
  <c r="K68" i="19"/>
  <c r="H68" i="19"/>
  <c r="I66" i="19"/>
  <c r="I68" i="19"/>
  <c r="I67" i="19"/>
  <c r="J67" i="19"/>
  <c r="J68" i="19"/>
</calcChain>
</file>

<file path=xl/sharedStrings.xml><?xml version="1.0" encoding="utf-8"?>
<sst xmlns="http://schemas.openxmlformats.org/spreadsheetml/2006/main" count="523" uniqueCount="522">
  <si>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</si>
  <si>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</si>
  <si>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</si>
  <si>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</si>
  <si>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</si>
  <si>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</si>
  <si>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</si>
  <si>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</si>
  <si>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</si>
  <si>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</si>
  <si>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</si>
  <si>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</si>
  <si>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</si>
  <si>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</si>
  <si>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</si>
  <si>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</si>
  <si>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</si>
  <si>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</si>
  <si>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</si>
  <si>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</si>
  <si>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</si>
  <si>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</si>
  <si>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</si>
  <si>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</si>
  <si>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</si>
  <si>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</si>
  <si>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</si>
  <si>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</si>
  <si>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</si>
  <si>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</si>
  <si>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</si>
  <si>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</si>
  <si>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</si>
  <si>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</si>
  <si>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</si>
  <si>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</si>
  <si>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</si>
  <si>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</si>
  <si>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</si>
  <si>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</si>
  <si>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</si>
  <si>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</si>
  <si>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</si>
  <si>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</si>
  <si>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sz val="10"/>
        <rFont val="Arial"/>
        <family val="2"/>
        <charset val="238"/>
      </rPr>
      <t>in HRK</t>
    </r>
  </si>
  <si>
    <r>
      <rPr>
        <b/>
        <sz val="9"/>
        <rFont val="Arial"/>
        <family val="2"/>
        <charset val="238"/>
      </rPr>
      <t>Item</t>
    </r>
  </si>
  <si>
    <r>
      <rPr>
        <b/>
        <sz val="9"/>
        <rFont val="Arial"/>
        <family val="2"/>
        <charset val="238"/>
      </rPr>
      <t xml:space="preserve">ADP
</t>
    </r>
    <r>
      <rPr>
        <b/>
        <sz val="7"/>
        <rFont val="Arial"/>
        <charset val="238"/>
      </rPr>
      <t>code</t>
    </r>
  </si>
  <si>
    <r>
      <rPr>
        <b/>
        <sz val="8"/>
        <rFont val="Arial"/>
        <family val="2"/>
        <charset val="238"/>
      </rPr>
      <t>Last day of the preceding business year</t>
    </r>
  </si>
  <si>
    <r>
      <rPr>
        <b/>
        <sz val="8"/>
        <rFont val="Arial"/>
        <family val="2"/>
        <charset val="238"/>
      </rPr>
      <t xml:space="preserve">At the reporting date of the current period
</t>
    </r>
  </si>
  <si>
    <r>
      <rPr>
        <b/>
        <sz val="9"/>
        <rFont val="Arial"/>
        <family val="2"/>
        <charset val="238"/>
      </rPr>
      <t>A) RECEIVABLES FOR SUBSCRIBED CAPITAL UNPAID</t>
    </r>
  </si>
  <si>
    <r>
      <rPr>
        <b/>
        <sz val="9"/>
        <rFont val="Arial"/>
        <family val="2"/>
        <charset val="238"/>
      </rPr>
      <t xml:space="preserve">B)  FIXED ASSETS </t>
    </r>
    <r>
      <rPr>
        <sz val="9"/>
        <rFont val="Arial"/>
        <charset val="238"/>
      </rPr>
      <t>(ADP 003+010+020+031+036)</t>
    </r>
  </si>
  <si>
    <r>
      <rPr>
        <sz val="9"/>
        <rFont val="Arial"/>
        <family val="2"/>
        <charset val="238"/>
      </rPr>
      <t>I INTANGIBLE ASSETS (ADP 004 to 009)</t>
    </r>
  </si>
  <si>
    <r>
      <rPr>
        <sz val="9"/>
        <rFont val="Arial"/>
        <family val="2"/>
        <charset val="238"/>
      </rPr>
      <t xml:space="preserve">    1 Research and development</t>
    </r>
  </si>
  <si>
    <r>
      <rPr>
        <sz val="9"/>
        <rFont val="Arial"/>
        <family val="2"/>
        <charset val="238"/>
      </rPr>
      <t xml:space="preserve">    2 Concessions, patents, licences, trademarks, software and other rights</t>
    </r>
  </si>
  <si>
    <r>
      <rPr>
        <sz val="9"/>
        <rFont val="Arial"/>
        <family val="2"/>
        <charset val="238"/>
      </rPr>
      <t xml:space="preserve">    3 Goodwill</t>
    </r>
  </si>
  <si>
    <r>
      <rPr>
        <sz val="9"/>
        <rFont val="Arial"/>
        <family val="2"/>
        <charset val="238"/>
      </rPr>
      <t xml:space="preserve">    4 Advances for the purchase of intangible assets</t>
    </r>
  </si>
  <si>
    <r>
      <rPr>
        <sz val="9"/>
        <rFont val="Arial"/>
        <family val="2"/>
        <charset val="238"/>
      </rPr>
      <t xml:space="preserve">    5 Intangible assets in preparation</t>
    </r>
  </si>
  <si>
    <r>
      <rPr>
        <sz val="9"/>
        <rFont val="Arial"/>
        <family val="2"/>
        <charset val="238"/>
      </rPr>
      <t xml:space="preserve">    6 Other intangible assets</t>
    </r>
  </si>
  <si>
    <r>
      <rPr>
        <sz val="9"/>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</si>
  <si>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</si>
  <si>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</si>
  <si>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</si>
  <si>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</si>
  <si>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</si>
  <si>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Advances for the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</si>
  <si>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</si>
  <si>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</si>
  <si>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</si>
  <si>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</si>
  <si>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</si>
  <si>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</si>
  <si>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</si>
  <si>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</si>
  <si>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</si>
  <si>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</si>
  <si>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</si>
  <si>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</si>
  <si>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</si>
  <si>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</si>
  <si>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</si>
  <si>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</si>
  <si>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</si>
  <si>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</si>
  <si>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</si>
  <si>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rFont val="Arial"/>
        <family val="2"/>
        <charset val="238"/>
      </rPr>
      <t>V DEFERRED TAX ASSETS</t>
    </r>
  </si>
  <si>
    <r>
      <rPr>
        <b/>
        <sz val="9"/>
        <rFont val="Arial"/>
        <family val="2"/>
        <charset val="238"/>
      </rPr>
      <t xml:space="preserve">C)  CURRENT ASSETS </t>
    </r>
    <r>
      <rPr>
        <sz val="9"/>
        <rFont val="Arial"/>
        <charset val="238"/>
      </rPr>
      <t>(ADP 038+046+053+063)</t>
    </r>
  </si>
  <si>
    <r>
      <rPr>
        <sz val="9"/>
        <rFont val="Arial"/>
        <family val="2"/>
        <charset val="238"/>
      </rPr>
      <t>I INVENTORIES (ADP 039 to 045)</t>
    </r>
  </si>
  <si>
    <r>
      <rPr>
        <sz val="9"/>
        <rFont val="Arial"/>
        <family val="2"/>
        <charset val="238"/>
      </rPr>
      <t xml:space="preserve">    1 Raw materials and consumables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</si>
  <si>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</si>
  <si>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</si>
  <si>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</si>
  <si>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Advances for inventories</t>
    </r>
  </si>
  <si>
    <r>
      <rPr>
        <sz val="9"/>
        <rFont val="Arial"/>
        <family val="2"/>
        <charset val="238"/>
      </rPr>
      <t xml:space="preserve">    6 Fixed assets held for sale</t>
    </r>
  </si>
  <si>
    <r>
      <rPr>
        <sz val="9"/>
        <rFont val="Arial"/>
        <family val="2"/>
        <charset val="238"/>
      </rPr>
      <t xml:space="preserve">    7 Biological assets</t>
    </r>
  </si>
  <si>
    <r>
      <rPr>
        <sz val="9"/>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</si>
  <si>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</si>
  <si>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</si>
  <si>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</si>
  <si>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</si>
  <si>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</si>
  <si>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</si>
  <si>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rFont val="Arial"/>
        <family val="2"/>
        <charset val="238"/>
      </rPr>
      <t>III CURRENT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</si>
  <si>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</si>
  <si>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</si>
  <si>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</si>
  <si>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</si>
  <si>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</si>
  <si>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</si>
  <si>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</si>
  <si>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</si>
  <si>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</si>
  <si>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rFont val="Arial"/>
        <family val="2"/>
        <charset val="238"/>
      </rPr>
      <t>IV CASH AT BANK AND IN HAND</t>
    </r>
  </si>
  <si>
    <r>
      <rPr>
        <b/>
        <sz val="9"/>
        <rFont val="Arial"/>
        <family val="2"/>
        <charset val="238"/>
      </rPr>
      <t>D ) PREPAID EXPENSES AND ACCRUED INCOME</t>
    </r>
  </si>
  <si>
    <r>
      <rPr>
        <b/>
        <sz val="9"/>
        <rFont val="Arial"/>
        <family val="2"/>
        <charset val="238"/>
      </rPr>
      <t xml:space="preserve">E)  TOTAL ASSETS </t>
    </r>
    <r>
      <rPr>
        <sz val="9"/>
        <rFont val="Arial"/>
        <charset val="238"/>
      </rPr>
      <t>(ADP 001+002+037+064)</t>
    </r>
  </si>
  <si>
    <r>
      <rPr>
        <b/>
        <sz val="9"/>
        <rFont val="Arial"/>
        <family val="2"/>
        <charset val="238"/>
      </rPr>
      <t>OFF-BALANCE SHEET ITEMS</t>
    </r>
  </si>
  <si>
    <r>
      <rPr>
        <b/>
        <sz val="9"/>
        <color rgb="FF000080"/>
        <rFont val="Arial"/>
        <family val="2"/>
        <charset val="238"/>
      </rPr>
      <t>LIABILITIES</t>
    </r>
  </si>
  <si>
    <r>
      <rPr>
        <b/>
        <sz val="9"/>
        <rFont val="Arial"/>
        <family val="2"/>
        <charset val="238"/>
      </rPr>
      <t xml:space="preserve">A)  CAPITAL AND RESERVES </t>
    </r>
    <r>
      <rPr>
        <sz val="9"/>
        <rFont val="Arial"/>
        <charset val="238"/>
      </rPr>
      <t>(ADP 068 to 070+076+077+081+084+087)</t>
    </r>
  </si>
  <si>
    <r>
      <rPr>
        <sz val="9"/>
        <rFont val="Arial"/>
        <family val="2"/>
        <charset val="238"/>
      </rPr>
      <t>I INITIAL (SUBSCRIBED) CAPITAL</t>
    </r>
  </si>
  <si>
    <r>
      <rPr>
        <sz val="9"/>
        <rFont val="Arial"/>
        <family val="2"/>
        <charset val="238"/>
      </rPr>
      <t>II CAPITAL RESERVES</t>
    </r>
  </si>
  <si>
    <r>
      <rPr>
        <sz val="9"/>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</si>
  <si>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</si>
  <si>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</si>
  <si>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</si>
  <si>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t>
    </r>
  </si>
  <si>
    <r>
      <rPr>
        <sz val="9"/>
        <rFont val="Arial"/>
        <family val="2"/>
        <charset val="238"/>
      </rPr>
      <t xml:space="preserve">     5 Other reserves</t>
    </r>
  </si>
  <si>
    <r>
      <rPr>
        <sz val="9"/>
        <rFont val="Arial"/>
        <family val="2"/>
        <charset val="238"/>
      </rPr>
      <t>IV REVALUATION RESERVES</t>
    </r>
  </si>
  <si>
    <r>
      <rPr>
        <sz val="9"/>
        <rFont val="Arial"/>
        <family val="2"/>
        <charset val="238"/>
      </rPr>
      <t>V FAIR VALUE RESERVES (ADP 078 to 080)</t>
    </r>
  </si>
  <si>
    <r>
      <rPr>
        <sz val="9"/>
        <rFont val="Arial"/>
        <family val="2"/>
        <charset val="238"/>
      </rPr>
      <t xml:space="preserve">     1 Fair value of financial assets available for sale</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</si>
  <si>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</si>
  <si>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</si>
  <si>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VI RETAINED PROFIT OR LOSS BROUGHT FORWARD (ADP 082-083)</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</si>
  <si>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</si>
  <si>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</si>
  <si>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VII PROFIT OR LOSS FOR THE BUSINESS YEAR (ADP 085-086)</t>
    </r>
  </si>
  <si>
    <r>
      <rPr>
        <sz val="9"/>
        <rFont val="Arial"/>
        <family val="2"/>
        <charset val="238"/>
      </rPr>
      <t xml:space="preserve">     1 Profit for the business year</t>
    </r>
  </si>
  <si>
    <r>
      <rPr>
        <sz val="9"/>
        <rFont val="Arial"/>
        <family val="2"/>
        <charset val="238"/>
      </rPr>
      <t xml:space="preserve">     2 Loss for the business year</t>
    </r>
  </si>
  <si>
    <r>
      <rPr>
        <sz val="9"/>
        <rFont val="Arial"/>
        <family val="2"/>
        <charset val="238"/>
      </rPr>
      <t>VIII MINORITY (NON-CONTROLLING) INTEREST</t>
    </r>
  </si>
  <si>
    <r>
      <rPr>
        <b/>
        <sz val="9"/>
        <rFont val="Arial"/>
        <family val="2"/>
        <charset val="238"/>
      </rPr>
      <t xml:space="preserve">B)  PROVISIONS </t>
    </r>
    <r>
      <rPr>
        <sz val="9"/>
        <rFont val="Arial"/>
        <charset val="238"/>
      </rPr>
      <t>(ADP 089 to 094)</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</si>
  <si>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</si>
  <si>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</si>
  <si>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</si>
  <si>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</si>
  <si>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</si>
  <si>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</si>
  <si>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b/>
        <sz val="9"/>
        <rFont val="Arial"/>
        <family val="2"/>
        <charset val="238"/>
      </rPr>
      <t xml:space="preserve">C)  LONG-TERM LIABILITIES </t>
    </r>
    <r>
      <rPr>
        <sz val="9"/>
        <rFont val="Arial"/>
        <charset val="238"/>
      </rPr>
      <t>(ADP 096 to 106)</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</si>
  <si>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</si>
  <si>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</si>
  <si>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</si>
  <si>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</si>
  <si>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</si>
  <si>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</si>
  <si>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</si>
  <si>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</si>
  <si>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</si>
  <si>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</si>
  <si>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</si>
  <si>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b/>
        <sz val="9"/>
        <rFont val="Arial"/>
        <family val="2"/>
        <charset val="238"/>
      </rPr>
      <t xml:space="preserve">D)  SHORT-TERM LIABILITIES </t>
    </r>
    <r>
      <rPr>
        <sz val="9"/>
        <rFont val="Arial"/>
        <charset val="238"/>
      </rPr>
      <t>(ADP 108 to 121)</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</si>
  <si>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</si>
  <si>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</si>
  <si>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</si>
  <si>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</si>
  <si>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</si>
  <si>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</si>
  <si>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</si>
  <si>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</si>
  <si>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</si>
  <si>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Liabilities to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</si>
  <si>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</si>
  <si>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</si>
  <si>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</si>
  <si>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</si>
  <si>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rFont val="Arial"/>
        <family val="2"/>
        <charset val="238"/>
      </rPr>
      <t>E) ACCRUALS AND DEFERRED INCOME</t>
    </r>
  </si>
  <si>
    <r>
      <rPr>
        <b/>
        <sz val="9"/>
        <rFont val="Arial"/>
        <family val="2"/>
        <charset val="238"/>
      </rPr>
      <t xml:space="preserve">F)  TOTAL – LIABILITIES </t>
    </r>
    <r>
      <rPr>
        <sz val="9"/>
        <rFont val="Arial"/>
        <charset val="238"/>
      </rPr>
      <t>(ADP 067+088+095+107+122)</t>
    </r>
  </si>
  <si>
    <r>
      <rPr>
        <b/>
        <sz val="9"/>
        <rFont val="Arial"/>
        <family val="2"/>
        <charset val="238"/>
      </rPr>
      <t>G)  OFF-BALANCE SHEET ITEMS</t>
    </r>
  </si>
  <si>
    <r>
      <rPr>
        <b/>
        <sz val="12"/>
        <rFont val="Arial"/>
        <family val="2"/>
        <charset val="238"/>
      </rPr>
      <t>STATEMENT OF PROFIT OR LOSS</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</si>
  <si>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</si>
  <si>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</si>
  <si>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</si>
  <si>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</si>
  <si>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</si>
  <si>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</si>
  <si>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</si>
  <si>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b/>
        <sz val="8"/>
        <rFont val="Arial"/>
        <family val="2"/>
        <charset val="238"/>
      </rPr>
      <t xml:space="preserve">Cumulative </t>
    </r>
  </si>
  <si>
    <r>
      <rPr>
        <b/>
        <sz val="8"/>
        <rFont val="Arial"/>
        <family val="2"/>
        <charset val="238"/>
      </rPr>
      <t>Quarter</t>
    </r>
  </si>
  <si>
    <r>
      <rPr>
        <b/>
        <sz val="9"/>
        <color rgb="FF333399"/>
        <rFont val="Arial"/>
        <family val="2"/>
        <charset val="238"/>
      </rPr>
      <t xml:space="preserve">I OPERATING INCOME </t>
    </r>
    <r>
      <rPr>
        <sz val="9"/>
        <color rgb="FF333399"/>
        <rFont val="Arial"/>
        <charset val="238"/>
      </rPr>
      <t>(ADP 126 to 130)</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</si>
  <si>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</si>
  <si>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</si>
  <si>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</si>
  <si>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</si>
  <si>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</si>
  <si>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b/>
        <sz val="9"/>
        <color rgb="FF333399"/>
        <rFont val="Arial"/>
        <family val="2"/>
        <charset val="238"/>
      </rPr>
      <t xml:space="preserve">II OPERATING EXPENSES </t>
    </r>
    <r>
      <rPr>
        <sz val="9"/>
        <color rgb="FF333399"/>
        <rFont val="Arial"/>
        <charset val="238"/>
      </rPr>
      <t>(ADP 132+133+137+141+142+143+146+153)</t>
    </r>
  </si>
  <si>
    <r>
      <rPr>
        <sz val="9"/>
        <rFont val="Arial"/>
        <family val="2"/>
        <charset val="238"/>
      </rPr>
      <t xml:space="preserve">    1 Changes in inventories of work in progress and finished goods</t>
    </r>
  </si>
  <si>
    <r>
      <rPr>
        <sz val="9"/>
        <rFont val="Arial"/>
        <family val="2"/>
        <charset val="238"/>
      </rPr>
      <t xml:space="preserve">    2 Material costs (ADP 134 to 136)</t>
    </r>
  </si>
  <si>
    <r>
      <rPr>
        <i/>
        <sz val="9"/>
        <rFont val="Arial"/>
        <family val="2"/>
        <charset val="238"/>
      </rPr>
      <t xml:space="preserve">        a) Costs of raw materials and consumables </t>
    </r>
  </si>
  <si>
    <r>
      <rPr>
        <i/>
        <sz val="9"/>
        <rFont val="Arial"/>
        <family val="2"/>
        <charset val="238"/>
      </rPr>
      <t xml:space="preserve">        b) Costs of goods sold </t>
    </r>
  </si>
  <si>
    <r>
      <rPr>
        <i/>
        <sz val="9"/>
        <rFont val="Arial"/>
        <family val="2"/>
        <charset val="238"/>
      </rPr>
      <t xml:space="preserve">        c) Other external costs </t>
    </r>
  </si>
  <si>
    <r>
      <rPr>
        <sz val="9"/>
        <rFont val="Arial"/>
        <family val="2"/>
        <charset val="238"/>
      </rPr>
      <t xml:space="preserve">   3 Staff costs (ADP 138 to 140)</t>
    </r>
  </si>
  <si>
    <r>
      <rPr>
        <i/>
        <sz val="9"/>
        <rFont val="Arial"/>
        <family val="2"/>
        <charset val="238"/>
      </rPr>
      <t xml:space="preserve">        a) Net salaries and wages</t>
    </r>
  </si>
  <si>
    <r>
      <rPr>
        <i/>
        <sz val="9"/>
        <rFont val="Arial"/>
        <family val="2"/>
        <charset val="238"/>
      </rPr>
      <t xml:space="preserve">        b) Tax and contributions from salary costs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</si>
  <si>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</si>
  <si>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</si>
  <si>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costs</t>
    </r>
  </si>
  <si>
    <r>
      <rPr>
        <sz val="9"/>
        <rFont val="Arial"/>
        <family val="2"/>
        <charset val="238"/>
      </rPr>
      <t xml:space="preserve">   6 Value adjustments (ADP 144+145)</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</si>
  <si>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</si>
  <si>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</si>
  <si>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sz val="9"/>
        <rFont val="Arial"/>
        <family val="2"/>
        <charset val="238"/>
      </rPr>
      <t xml:space="preserve">   7 Provisions (ADP 147 to 152)</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</si>
  <si>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</si>
  <si>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</si>
  <si>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</si>
  <si>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</si>
  <si>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</si>
  <si>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</si>
  <si>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</si>
  <si>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b/>
        <sz val="9"/>
        <color rgb="FF333399"/>
        <rFont val="Arial"/>
        <family val="2"/>
        <charset val="238"/>
      </rPr>
      <t xml:space="preserve">III FINANCIAL INCOME </t>
    </r>
    <r>
      <rPr>
        <sz val="9"/>
        <color rgb="FF333399"/>
        <rFont val="Arial"/>
        <charset val="238"/>
      </rPr>
      <t>(ADP 155 to 164)</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</si>
  <si>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</si>
  <si>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interests</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</si>
  <si>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</si>
  <si>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</si>
  <si>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</si>
  <si>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</si>
  <si>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</si>
  <si>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</si>
  <si>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</si>
  <si>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</si>
  <si>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b/>
        <sz val="9"/>
        <color rgb="FF333399"/>
        <rFont val="Arial"/>
        <family val="2"/>
        <charset val="238"/>
      </rPr>
      <t xml:space="preserve">IV FINANCIAL EXPENSES </t>
    </r>
    <r>
      <rPr>
        <sz val="9"/>
        <color rgb="FF333399"/>
        <rFont val="Arial"/>
        <charset val="238"/>
      </rPr>
      <t>(ADP 166 to 172)</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</si>
  <si>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</si>
  <si>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</si>
  <si>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</si>
  <si>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</si>
  <si>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</si>
  <si>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</si>
  <si>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</si>
  <si>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UNDERTAKINGS LINKED BY VRITUE OF PARTICIPATING INTERESTS</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</si>
  <si>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</si>
  <si>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</si>
  <si>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</si>
  <si>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 xml:space="preserve">IX   TOTAL INCOME </t>
    </r>
    <r>
      <rPr>
        <sz val="9"/>
        <color rgb="FF333399"/>
        <rFont val="Arial"/>
        <charset val="238"/>
      </rPr>
      <t>(ADP 125+154+173 + 174)</t>
    </r>
  </si>
  <si>
    <r>
      <rPr>
        <b/>
        <sz val="9"/>
        <color rgb="FF333399"/>
        <rFont val="Arial"/>
        <family val="2"/>
        <charset val="238"/>
      </rPr>
      <t xml:space="preserve">X    TOTAL EXPENDITURE </t>
    </r>
    <r>
      <rPr>
        <sz val="9"/>
        <color rgb="FF333399"/>
        <rFont val="Arial"/>
        <charset val="238"/>
      </rPr>
      <t>(ADP 131+165+175 + 176)</t>
    </r>
  </si>
  <si>
    <r>
      <rPr>
        <b/>
        <sz val="9"/>
        <color rgb="FF333399"/>
        <rFont val="Arial"/>
        <family val="2"/>
        <charset val="238"/>
      </rPr>
      <t xml:space="preserve">XI   PRE-TAX PROFIT OR LOSS </t>
    </r>
    <r>
      <rPr>
        <sz val="9"/>
        <color rgb="FF333399"/>
        <rFont val="Arial"/>
        <charset val="238"/>
      </rPr>
      <t>(ADP 177-178)</t>
    </r>
  </si>
  <si>
    <r>
      <rPr>
        <sz val="9"/>
        <rFont val="Arial"/>
        <family val="2"/>
        <charset val="238"/>
      </rPr>
      <t xml:space="preserve">   1 Pre-tax profit (ADP 177-178)</t>
    </r>
  </si>
  <si>
    <r>
      <rPr>
        <sz val="9"/>
        <rFont val="Arial"/>
        <family val="2"/>
        <charset val="238"/>
      </rPr>
      <t xml:space="preserve">   2 Pre-tax loss (ADP 178-177)</t>
    </r>
  </si>
  <si>
    <r>
      <rPr>
        <b/>
        <sz val="9"/>
        <color rgb="FF333399"/>
        <rFont val="Arial"/>
        <family val="2"/>
        <charset val="238"/>
      </rPr>
      <t>XII  INCOME TAX</t>
    </r>
  </si>
  <si>
    <r>
      <rPr>
        <b/>
        <sz val="9"/>
        <color rgb="FF333399"/>
        <rFont val="Arial"/>
        <family val="2"/>
        <charset val="238"/>
      </rPr>
      <t xml:space="preserve">XIII PROFIT OR LOSS FOR THE PERIOD </t>
    </r>
    <r>
      <rPr>
        <sz val="9"/>
        <color rgb="FF333399"/>
        <rFont val="Arial"/>
        <charset val="238"/>
      </rPr>
      <t>(ADP 179-182)</t>
    </r>
  </si>
  <si>
    <r>
      <rPr>
        <sz val="9"/>
        <rFont val="Arial"/>
        <family val="2"/>
        <charset val="238"/>
      </rPr>
      <t xml:space="preserve">  1 Profit for the period (ADP 179-182)</t>
    </r>
  </si>
  <si>
    <r>
      <rPr>
        <sz val="9"/>
        <rFont val="Arial"/>
        <family val="2"/>
        <charset val="238"/>
      </rPr>
      <t xml:space="preserve">  2 Loss for the period (ADP 182-179)</t>
    </r>
  </si>
  <si>
    <r>
      <rPr>
        <b/>
        <sz val="9"/>
        <color rgb="FF000080"/>
        <rFont val="Arial"/>
        <family val="2"/>
        <charset val="238"/>
      </rPr>
      <t>DISCONTINUED OPERATIONS (to be filled in by undertakings subject to IFRS only with discontinued operations)</t>
    </r>
  </si>
  <si>
    <r>
      <rPr>
        <b/>
        <sz val="9"/>
        <color rgb="FF333399"/>
        <rFont val="Arial"/>
        <family val="2"/>
        <charset val="238"/>
      </rPr>
      <t>XIV PRE-TAX PROFIT OR LOSS OF DISCONTINUED OPERATIONS</t>
    </r>
    <r>
      <rPr>
        <sz val="9"/>
        <color rgb="FF333399"/>
        <rFont val="Arial"/>
      </rPr>
      <t xml:space="preserve"> </t>
    </r>
    <r>
      <rPr>
        <sz val="9"/>
        <color rgb="FF333399"/>
        <rFont val="Arial"/>
        <charset val="238"/>
      </rPr>
      <t xml:space="preserve"> (ADP 187-188)</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</si>
  <si>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</si>
  <si>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</si>
  <si>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</si>
  <si>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sz val="9"/>
        <rFont val="Arial"/>
        <family val="2"/>
        <charset val="238"/>
      </rPr>
      <t xml:space="preserve"> 1 Discontinued operations profit for the period (ADP 186-189)</t>
    </r>
  </si>
  <si>
    <r>
      <rPr>
        <sz val="9"/>
        <rFont val="Arial"/>
        <family val="2"/>
        <charset val="238"/>
      </rPr>
      <t xml:space="preserve"> 2 Discontinued operations loss for the period (ADP 189-186)</t>
    </r>
  </si>
  <si>
    <r>
      <rPr>
        <b/>
        <sz val="9"/>
        <color rgb="FF000080"/>
        <rFont val="Arial"/>
        <family val="2"/>
        <charset val="238"/>
      </rPr>
      <t>TOTAL OPERATIONS (to be filled in only by undertakings subject to IFRS with discontinued operations)</t>
    </r>
  </si>
  <si>
    <r>
      <rPr>
        <b/>
        <sz val="9"/>
        <color rgb="FF333399"/>
        <rFont val="Arial"/>
        <family val="2"/>
        <charset val="238"/>
      </rPr>
      <t xml:space="preserve">XVI PRE-TAX PROFIT OR LOSS </t>
    </r>
    <r>
      <rPr>
        <sz val="9"/>
        <color rgb="FF333399"/>
        <rFont val="Arial"/>
        <charset val="238"/>
      </rPr>
      <t>(ADP 179+186)</t>
    </r>
  </si>
  <si>
    <r>
      <rPr>
        <sz val="9"/>
        <rFont val="Arial"/>
        <family val="2"/>
        <charset val="238"/>
      </rPr>
      <t xml:space="preserve"> 1 Pre-tax profit (ADP 192)</t>
    </r>
  </si>
  <si>
    <r>
      <rPr>
        <sz val="9"/>
        <rFont val="Arial"/>
        <family val="2"/>
        <charset val="238"/>
      </rPr>
      <t xml:space="preserve"> 2 Pre-tax loss (ADP 192)</t>
    </r>
  </si>
  <si>
    <r>
      <rPr>
        <b/>
        <sz val="9"/>
        <color rgb="FF333399"/>
        <rFont val="Arial"/>
        <family val="2"/>
        <charset val="238"/>
      </rPr>
      <t xml:space="preserve">XVII INCOME TAX </t>
    </r>
    <r>
      <rPr>
        <sz val="9"/>
        <color rgb="FF333399"/>
        <rFont val="Arial"/>
        <charset val="238"/>
      </rPr>
      <t>(ADP 182+189)</t>
    </r>
  </si>
  <si>
    <r>
      <rPr>
        <b/>
        <sz val="9"/>
        <color rgb="FF333399"/>
        <rFont val="Arial"/>
        <family val="2"/>
        <charset val="238"/>
      </rPr>
      <t xml:space="preserve">XVIII PROFIT OR LOSS FOR THE PERIOD </t>
    </r>
    <r>
      <rPr>
        <sz val="9"/>
        <color rgb="FF333399"/>
        <rFont val="Arial"/>
        <charset val="238"/>
      </rPr>
      <t>(ADP 192-195)</t>
    </r>
  </si>
  <si>
    <r>
      <rPr>
        <sz val="9"/>
        <rFont val="Arial"/>
        <family val="2"/>
        <charset val="238"/>
      </rPr>
      <t xml:space="preserve"> 1 Profit for the period (ADP 192-195)</t>
    </r>
  </si>
  <si>
    <r>
      <rPr>
        <sz val="9"/>
        <rFont val="Arial"/>
        <family val="2"/>
        <charset val="238"/>
      </rPr>
      <t xml:space="preserve"> 2 Loss for the period (ADP 195-192)</t>
    </r>
  </si>
  <si>
    <r>
      <rPr>
        <b/>
        <sz val="9"/>
        <color rgb="FF000080"/>
        <rFont val="Arial"/>
        <family val="2"/>
        <charset val="238"/>
      </rPr>
      <t>APPENDIX to the P&amp;L (to be filled in by undertakings that draw up consolidated annual financial statements)</t>
    </r>
  </si>
  <si>
    <r>
      <rPr>
        <b/>
        <sz val="9"/>
        <color rgb="FF000080"/>
        <rFont val="Arial"/>
        <family val="2"/>
        <charset val="238"/>
      </rPr>
      <t xml:space="preserve">XIX PROFIT OR LOSS FOR THE PERIOD </t>
    </r>
    <r>
      <rPr>
        <sz val="9"/>
        <color rgb="FF000080"/>
        <rFont val="Arial"/>
        <charset val="238"/>
      </rPr>
      <t>(ADP 200+201)</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</si>
  <si>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</si>
  <si>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</si>
  <si>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</si>
  <si>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</si>
  <si>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rFont val="Arial"/>
        <family val="2"/>
        <charset val="238"/>
      </rPr>
      <t xml:space="preserve">II OTHER COMPREHENSIVE INCOME/LOSS BEFORE TAX
    </t>
    </r>
    <r>
      <rPr>
        <sz val="9"/>
        <rFont val="Arial"/>
        <charset val="238"/>
      </rPr>
      <t>(ADP 204 to 211)</t>
    </r>
  </si>
  <si>
    <r>
      <rPr>
        <sz val="9"/>
        <rFont val="Arial"/>
        <family val="2"/>
        <charset val="238"/>
      </rPr>
      <t>1 Exchange rate differences from translation of foreign operations</t>
    </r>
  </si>
  <si>
    <r>
      <rPr>
        <sz val="9"/>
        <rFont val="Arial"/>
        <family val="2"/>
        <charset val="238"/>
      </rPr>
      <t>2 Changes in revaluation reserves of fixed tangible and intangible assets</t>
    </r>
  </si>
  <si>
    <r>
      <rPr>
        <sz val="9"/>
        <rFont val="Arial"/>
        <family val="2"/>
        <charset val="238"/>
      </rPr>
      <t>3 Profit or loss arising from subsequent measurement of financial assets available for sale</t>
    </r>
  </si>
  <si>
    <r>
      <rPr>
        <sz val="9"/>
        <rFont val="Arial"/>
        <family val="2"/>
        <charset val="238"/>
      </rPr>
      <t>4 Profit or loss arising from effective cash flow hedging</t>
    </r>
  </si>
  <si>
    <r>
      <rPr>
        <sz val="9"/>
        <rFont val="Arial"/>
        <family val="2"/>
        <charset val="238"/>
      </rPr>
      <t>5 Profit or loss arising from effective hedge of a net investment in a foreign operation</t>
    </r>
  </si>
  <si>
    <r>
      <rPr>
        <sz val="9"/>
        <rFont val="Arial"/>
        <family val="2"/>
        <charset val="238"/>
      </rPr>
      <t>6 Share in other comprehensive income/loss of companies linked by virtue of participating interests</t>
    </r>
  </si>
  <si>
    <r>
      <rPr>
        <sz val="9"/>
        <rFont val="Arial"/>
        <family val="2"/>
        <charset val="238"/>
      </rPr>
      <t>7 Actuarial gains/losses on the defined benefit obligation</t>
    </r>
  </si>
  <si>
    <r>
      <rPr>
        <sz val="9"/>
        <rFont val="Arial"/>
        <family val="2"/>
        <charset val="238"/>
      </rPr>
      <t>8 Other changes in equity unrelated to owners</t>
    </r>
  </si>
  <si>
    <r>
      <rPr>
        <b/>
        <sz val="9"/>
        <rFont val="Arial"/>
        <family val="2"/>
        <charset val="238"/>
      </rPr>
      <t>III TAX ON OTHER COMPREHENSIVE INCOME FOR THE PERIOD</t>
    </r>
  </si>
  <si>
    <r>
      <rPr>
        <b/>
        <sz val="9"/>
        <rFont val="Arial"/>
        <family val="2"/>
        <charset val="238"/>
      </rPr>
      <t xml:space="preserve">IV NET OTHER COMPREHENSIVE INCOME OR LOSS </t>
    </r>
    <r>
      <rPr>
        <sz val="9"/>
        <rFont val="Arial"/>
        <charset val="238"/>
      </rPr>
      <t>(ADP 203-212)</t>
    </r>
  </si>
  <si>
    <r>
      <rPr>
        <b/>
        <sz val="9"/>
        <rFont val="Arial"/>
        <family val="2"/>
        <charset val="238"/>
      </rPr>
      <t xml:space="preserve">V COMPREHENSIVE INCOME OR LOSS FOR THE PERIOD </t>
    </r>
    <r>
      <rPr>
        <sz val="9"/>
        <rFont val="Arial"/>
        <charset val="238"/>
      </rPr>
      <t>(ADP 202+213)</t>
    </r>
  </si>
  <si>
    <r>
      <rPr>
        <b/>
        <sz val="9"/>
        <color rgb="FF000080"/>
        <rFont val="Arial"/>
        <family val="2"/>
        <charset val="238"/>
      </rPr>
      <t>APPENDIX to the Statement on comprehensive income (to be filled in by undertakings that draw up consolidated statements)</t>
    </r>
  </si>
  <si>
    <r>
      <rPr>
        <b/>
        <sz val="9"/>
        <color rgb="FF000080"/>
        <rFont val="Arial"/>
        <family val="2"/>
        <charset val="238"/>
      </rPr>
      <t xml:space="preserve">VI COMPREHENSIVE INCOME OR LOSS FOR THE PERIOD </t>
    </r>
    <r>
      <rPr>
        <sz val="9"/>
        <color rgb="FF000080"/>
        <rFont val="Arial"/>
        <charset val="238"/>
      </rPr>
      <t>(ADP 216+217)</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</si>
  <si>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</si>
  <si>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</si>
  <si>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</si>
  <si>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</si>
  <si>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</si>
  <si>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</si>
  <si>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</si>
  <si>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</si>
  <si>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</si>
  <si>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</si>
  <si>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</si>
  <si>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</si>
  <si>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</si>
  <si>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</si>
  <si>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</si>
  <si>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</si>
  <si>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</si>
  <si>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</si>
  <si>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</si>
  <si>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</si>
  <si>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</si>
  <si>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working capital </t>
    </r>
    <r>
      <rPr>
        <sz val="9"/>
        <rFont val="Arial"/>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</si>
  <si>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</si>
  <si>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</si>
  <si>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</si>
  <si>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</si>
  <si>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working capital</t>
    </r>
  </si>
  <si>
    <r>
      <rPr>
        <b/>
        <sz val="9"/>
        <rFont val="Arial"/>
        <family val="2"/>
        <charset val="238"/>
      </rPr>
      <t xml:space="preserve">II Cash from operations </t>
    </r>
    <r>
      <rPr>
        <sz val="9"/>
        <rFont val="Arial"/>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</si>
  <si>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</si>
  <si>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</si>
  <si>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</si>
  <si>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</si>
  <si>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</si>
  <si>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</si>
  <si>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</si>
  <si>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</si>
  <si>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</si>
  <si>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</si>
  <si>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</si>
  <si>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</si>
  <si>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</si>
  <si>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</si>
  <si>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</si>
  <si>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</si>
  <si>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charset val="238"/>
      </rPr>
      <t>(ADP 028 to 032)</t>
    </r>
  </si>
  <si>
    <r>
      <rPr>
        <b/>
        <sz val="9"/>
        <color rgb="FF000080"/>
        <rFont val="Arial"/>
        <family val="2"/>
        <charset val="238"/>
      </rPr>
      <t xml:space="preserve">B) NET CASH FLOW FROM INVESTMENT ACTIVITIES </t>
    </r>
    <r>
      <rPr>
        <sz val="9"/>
        <color rgb="FF000080"/>
        <rFont val="Arial"/>
        <charset val="238"/>
      </rPr>
      <t>(ADP 027 +033)</t>
    </r>
  </si>
  <si>
    <r>
      <rPr>
        <b/>
        <sz val="9"/>
        <color rgb="FF000080"/>
        <rFont val="Arial"/>
        <family val="2"/>
        <charset val="238"/>
      </rPr>
      <t>Cash flow from financing activities</t>
    </r>
  </si>
  <si>
    <r>
      <rPr>
        <sz val="9"/>
        <rFont val="Arial"/>
        <family val="2"/>
        <charset val="238"/>
      </rPr>
      <t>1 Cash receipts from the increase in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</si>
  <si>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</si>
  <si>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</si>
  <si>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</si>
  <si>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</si>
  <si>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</si>
  <si>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Cash payments for dividends</t>
    </r>
  </si>
  <si>
    <r>
      <rPr>
        <sz val="9"/>
        <rFont val="Arial"/>
        <family val="2"/>
        <charset val="238"/>
      </rPr>
      <t xml:space="preserve">3 Cash payments for finance lease </t>
    </r>
  </si>
  <si>
    <r>
      <rPr>
        <sz val="9"/>
        <rFont val="Arial"/>
        <family val="2"/>
        <charset val="238"/>
      </rPr>
      <t>4 Cash payments for the redemption of treasury shares and decrease in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</si>
  <si>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</si>
  <si>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charset val="238"/>
      </rPr>
      <t>(ADP 040 to 044)</t>
    </r>
  </si>
  <si>
    <r>
      <rPr>
        <b/>
        <sz val="9"/>
        <color rgb="FF000080"/>
        <rFont val="Arial"/>
        <family val="2"/>
        <charset val="238"/>
      </rPr>
      <t xml:space="preserve">C) NET CASH FLOW FROM FINANCING ACTIVITIES </t>
    </r>
    <r>
      <rPr>
        <sz val="9"/>
        <color rgb="FF000080"/>
        <rFont val="Arial"/>
        <charset val="238"/>
      </rPr>
      <t>(ADP 039 +045)</t>
    </r>
  </si>
  <si>
    <r>
      <rPr>
        <sz val="9"/>
        <rFont val="Arial"/>
        <family val="2"/>
        <charset val="238"/>
      </rPr>
      <t>1 Unrealised exchange rate differences in respect of cash and cash equivalents</t>
    </r>
  </si>
  <si>
    <r>
      <rPr>
        <b/>
        <sz val="9"/>
        <color rgb="FF000080"/>
        <rFont val="Arial"/>
        <family val="2"/>
        <charset val="238"/>
      </rPr>
      <t xml:space="preserve">D) NET INCREASE OR DECREASE IN CASH FLOWS </t>
    </r>
    <r>
      <rPr>
        <sz val="9"/>
        <color rgb="FF000080"/>
        <rFont val="Arial"/>
        <charset val="238"/>
      </rPr>
      <t>(ADP 020+034+046+047)</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</si>
  <si>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</si>
  <si>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charset val="238"/>
      </rPr>
      <t>(ADP 048+049)</t>
    </r>
  </si>
  <si>
    <r>
      <rPr>
        <b/>
        <sz val="12"/>
        <rFont val="Arial"/>
        <family val="2"/>
        <charset val="238"/>
      </rPr>
      <t>STATEMENT OF CASH FLOWS - 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</si>
  <si>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</si>
  <si>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</si>
  <si>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</si>
  <si>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</si>
  <si>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</si>
  <si>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</si>
  <si>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</si>
  <si>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</si>
  <si>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</si>
  <si>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</si>
  <si>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</si>
  <si>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</si>
  <si>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sz val="9"/>
        <rFont val="Arial"/>
        <family val="2"/>
        <charset val="238"/>
      </rPr>
      <t xml:space="preserve">  5 Cash payments to suppliers</t>
    </r>
  </si>
  <si>
    <r>
      <rPr>
        <sz val="9"/>
        <rFont val="Arial"/>
        <family val="2"/>
        <charset val="238"/>
      </rPr>
      <t xml:space="preserve">  6 Cash payments to employees</t>
    </r>
  </si>
  <si>
    <r>
      <rPr>
        <sz val="9"/>
        <rFont val="Arial"/>
        <family val="2"/>
        <charset val="238"/>
      </rPr>
      <t xml:space="preserve">  7 Cash payments for insurance premiums</t>
    </r>
  </si>
  <si>
    <r>
      <rPr>
        <sz val="9"/>
        <rFont val="Arial"/>
        <family val="2"/>
        <charset val="238"/>
      </rPr>
      <t xml:space="preserve">  8 Other cash receipts and payments</t>
    </r>
  </si>
  <si>
    <r>
      <rPr>
        <b/>
        <sz val="9"/>
        <rFont val="Arial"/>
        <family val="2"/>
        <charset val="238"/>
      </rPr>
      <t xml:space="preserve">I Cash from operations </t>
    </r>
    <r>
      <rPr>
        <sz val="9"/>
        <rFont val="Arial"/>
        <charset val="238"/>
      </rPr>
      <t>(ADP 001 to 008)</t>
    </r>
  </si>
  <si>
    <r>
      <rPr>
        <sz val="9"/>
        <rFont val="Arial"/>
        <family val="2"/>
        <charset val="238"/>
      </rPr>
      <t xml:space="preserve">  9 Interest paid</t>
    </r>
  </si>
  <si>
    <r>
      <rPr>
        <sz val="9"/>
        <rFont val="Arial"/>
        <family val="2"/>
        <charset val="238"/>
      </rPr>
      <t>10 Income tax paid</t>
    </r>
  </si>
  <si>
    <r>
      <rPr>
        <b/>
        <sz val="9"/>
        <color rgb="FF000080"/>
        <rFont val="Arial"/>
        <family val="2"/>
        <charset val="238"/>
      </rPr>
      <t xml:space="preserve">A) NET CASH FLOW FROM OPERATING ACTIVITIES </t>
    </r>
    <r>
      <rPr>
        <sz val="9"/>
        <color rgb="FF000080"/>
        <rFont val="Arial"/>
        <charset val="238"/>
      </rPr>
      <t>(ADP 009 to 011)</t>
    </r>
  </si>
  <si>
    <r>
      <rPr>
        <b/>
        <sz val="9"/>
        <color rgb="FF000080"/>
        <rFont val="Arial"/>
        <family val="2"/>
        <charset val="238"/>
      </rPr>
      <t>Cash flow from investment activities</t>
    </r>
  </si>
  <si>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</si>
  <si>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</si>
  <si>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</si>
  <si>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</si>
  <si>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the repayment of loans and deposits</t>
    </r>
  </si>
  <si>
    <r>
      <rPr>
        <sz val="9"/>
        <rFont val="Arial"/>
        <family val="2"/>
        <charset val="238"/>
      </rPr>
      <t xml:space="preserve"> 6 Other cash receipts from investment activities</t>
    </r>
  </si>
  <si>
    <r>
      <rPr>
        <b/>
        <sz val="9"/>
        <rFont val="Arial"/>
        <family val="2"/>
        <charset val="238"/>
      </rPr>
      <t xml:space="preserve">II Total cash receipts from investment activities </t>
    </r>
    <r>
      <rPr>
        <sz val="9"/>
        <rFont val="Arial"/>
        <charset val="238"/>
      </rPr>
      <t>(ADP 013 to 018)</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</si>
  <si>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</si>
  <si>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</si>
  <si>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</si>
  <si>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</si>
  <si>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</si>
  <si>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rFont val="Arial"/>
        <family val="2"/>
        <charset val="238"/>
      </rPr>
      <t xml:space="preserve">III Total cash payments from investment activities </t>
    </r>
    <r>
      <rPr>
        <sz val="9"/>
        <rFont val="Arial"/>
        <charset val="238"/>
      </rPr>
      <t>(ADP 020 to 024)</t>
    </r>
  </si>
  <si>
    <r>
      <rPr>
        <b/>
        <sz val="9"/>
        <color rgb="FF000080"/>
        <rFont val="Arial"/>
        <family val="2"/>
        <charset val="238"/>
      </rPr>
      <t xml:space="preserve">B) NET CASH FLOW FROM INVESTMENT ACTIVITIES </t>
    </r>
    <r>
      <rPr>
        <sz val="9"/>
        <color rgb="FF000080"/>
        <rFont val="Arial"/>
        <charset val="238"/>
      </rPr>
      <t>(ADP 019 + 025)</t>
    </r>
  </si>
  <si>
    <r>
      <rPr>
        <b/>
        <sz val="9"/>
        <color rgb="FF000080"/>
        <rFont val="Arial"/>
        <family val="2"/>
        <charset val="238"/>
      </rPr>
      <t>Cash flow from financing activities</t>
    </r>
  </si>
  <si>
    <r>
      <rPr>
        <sz val="9"/>
        <rFont val="Arial"/>
        <family val="2"/>
        <charset val="238"/>
      </rPr>
      <t xml:space="preserve">     1 Cash receipts from the increase in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</si>
  <si>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</si>
  <si>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</si>
  <si>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</si>
  <si>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b/>
        <sz val="9"/>
        <rFont val="Arial"/>
        <family val="2"/>
        <charset val="238"/>
      </rPr>
      <t xml:space="preserve">IV Total cash receipts from financing activities </t>
    </r>
    <r>
      <rPr>
        <sz val="9"/>
        <rFont val="Arial"/>
        <charset val="238"/>
      </rPr>
      <t>(ADP 027 to 030)</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</si>
  <si>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</si>
  <si>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</si>
  <si>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</si>
  <si>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in initial (subscribed) capital</t>
    </r>
  </si>
  <si>
    <r>
      <rPr>
        <sz val="9"/>
        <rFont val="Arial"/>
        <family val="2"/>
        <charset val="238"/>
      </rPr>
      <t xml:space="preserve">     5 Other cash payments from financing activities</t>
    </r>
  </si>
  <si>
    <r>
      <rPr>
        <b/>
        <sz val="9"/>
        <rFont val="Arial"/>
        <family val="2"/>
        <charset val="238"/>
      </rPr>
      <t xml:space="preserve">V Total cash payments from financing activities </t>
    </r>
    <r>
      <rPr>
        <sz val="9"/>
        <rFont val="Arial"/>
        <charset val="238"/>
      </rPr>
      <t>(ADP 032 to 036)</t>
    </r>
  </si>
  <si>
    <r>
      <rPr>
        <b/>
        <sz val="9"/>
        <color rgb="FF000080"/>
        <rFont val="Arial"/>
        <family val="2"/>
        <charset val="238"/>
      </rPr>
      <t xml:space="preserve">C) NET CASH FLOW FROM FINANCING ACTIVITIES </t>
    </r>
    <r>
      <rPr>
        <sz val="9"/>
        <color rgb="FF000080"/>
        <rFont val="Arial"/>
        <charset val="238"/>
      </rPr>
      <t>(ADP 031 +037)</t>
    </r>
  </si>
  <si>
    <r>
      <rPr>
        <sz val="9"/>
        <rFont val="Arial"/>
        <family val="2"/>
        <charset val="238"/>
      </rPr>
      <t xml:space="preserve">  1 Unrealised exchange rate differences in respect of cash and cash equivalents</t>
    </r>
  </si>
  <si>
    <r>
      <rPr>
        <b/>
        <sz val="9"/>
        <color rgb="FF000080"/>
        <rFont val="Arial"/>
        <family val="2"/>
        <charset val="238"/>
      </rPr>
      <t xml:space="preserve">D) NET INCREASE OR DECREASE IN CASH FLOWS </t>
    </r>
    <r>
      <rPr>
        <sz val="9"/>
        <color rgb="FF000080"/>
        <rFont val="Arial"/>
        <charset val="238"/>
      </rPr>
      <t>(ADP 012+026+038+039)</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</si>
  <si>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</si>
  <si>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charset val="238"/>
      </rPr>
      <t>(ADP 040+041)</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</si>
  <si>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</si>
  <si>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</si>
  <si>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</si>
  <si>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sz val="10"/>
        <rFont val="Arial"/>
        <family val="2"/>
        <charset val="238"/>
      </rPr>
      <t>in HRK</t>
    </r>
  </si>
  <si>
    <r>
      <rPr>
        <b/>
        <sz val="8"/>
        <color rgb="FFFFFFFF"/>
        <rFont val="Arial"/>
        <family val="2"/>
        <charset val="238"/>
      </rPr>
      <t>Item</t>
    </r>
  </si>
  <si>
    <r>
      <rPr>
        <b/>
        <sz val="8"/>
        <color rgb="FFFFFFFF"/>
        <rFont val="Arial"/>
        <family val="2"/>
        <charset val="238"/>
      </rPr>
      <t xml:space="preserve">ADP
</t>
    </r>
    <r>
      <rPr>
        <b/>
        <sz val="7"/>
        <color rgb="FFFFFFFF"/>
        <rFont val="Arial"/>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</si>
  <si>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</si>
  <si>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charset val="238"/>
      </rPr>
      <t>(non-controlling)</t>
    </r>
    <r>
      <rPr>
        <b/>
        <sz val="8"/>
        <color rgb="FFFFFFFF"/>
        <rFont val="Arial"/>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</si>
  <si>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</si>
  <si>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</si>
  <si>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</si>
  <si>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</si>
  <si>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</si>
  <si>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</si>
  <si>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</si>
  <si>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</si>
  <si>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</si>
  <si>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Fair value of financial assets available for sale</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</si>
  <si>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</si>
  <si>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</si>
  <si>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</si>
  <si>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</si>
  <si>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</si>
  <si>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</si>
  <si>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</si>
  <si>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</si>
  <si>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</si>
  <si>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</si>
  <si>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</si>
  <si>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</si>
  <si>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</si>
  <si>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</si>
  <si>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</si>
  <si>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</si>
  <si>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FFFFFF"/>
        <rFont val="Arial"/>
        <family val="2"/>
        <charset val="238"/>
      </rPr>
      <t>14</t>
    </r>
  </si>
  <si>
    <r>
      <rPr>
        <b/>
        <sz val="8"/>
        <color rgb="FFFFFFFF"/>
        <rFont val="Arial"/>
        <family val="2"/>
        <charset val="238"/>
      </rPr>
      <t>15</t>
    </r>
  </si>
  <si>
    <r>
      <rPr>
        <b/>
        <sz val="8"/>
        <color rgb="FFFFFFFF"/>
        <rFont val="Arial"/>
        <family val="2"/>
        <charset val="238"/>
      </rPr>
      <t>16 (3 to 6 - 7
 + 8 to 15)</t>
    </r>
  </si>
  <si>
    <r>
      <rPr>
        <b/>
        <sz val="8"/>
        <color rgb="FFFFFFFF"/>
        <rFont val="Arial"/>
        <family val="2"/>
        <charset val="238"/>
      </rPr>
      <t>17</t>
    </r>
  </si>
  <si>
    <r>
      <rPr>
        <b/>
        <sz val="8"/>
        <color rgb="FFFFFFFF"/>
        <rFont val="Arial"/>
        <family val="2"/>
        <charset val="238"/>
      </rPr>
      <t>18 (16+17)</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</si>
  <si>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</si>
  <si>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</si>
  <si>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</si>
  <si>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</si>
  <si>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</si>
  <si>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</si>
  <si>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</si>
  <si>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</si>
  <si>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8 Profit or loss arising from subsequent measurement of financial assets available for sale</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</si>
  <si>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</si>
  <si>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</si>
  <si>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</si>
  <si>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</si>
  <si>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</si>
  <si>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</si>
  <si>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15 Increase/decrease in initial (subscribed) capital (other than from reinvesting profit and other than arising from the pre-bankruptcy settlement procedure)</t>
    </r>
  </si>
  <si>
    <r>
      <rPr>
        <sz val="8"/>
        <rFont val="Arial"/>
        <family val="2"/>
        <charset val="238"/>
      </rPr>
      <t>16 Increase in initial (subscribed) capital arising from the reinvestment of profit</t>
    </r>
  </si>
  <si>
    <r>
      <rPr>
        <sz val="8"/>
        <rFont val="Arial"/>
        <family val="2"/>
        <charset val="238"/>
      </rPr>
      <t>17 Increase in initial (subscribed) capital arising from the pre-bankruptcy settlement procedure</t>
    </r>
  </si>
  <si>
    <r>
      <rPr>
        <sz val="8"/>
        <rFont val="Arial"/>
        <family val="2"/>
        <charset val="238"/>
      </rPr>
      <t>18 Redemption of treasury shares/holdings</t>
    </r>
  </si>
  <si>
    <r>
      <rPr>
        <sz val="8"/>
        <rFont val="Arial"/>
        <family val="2"/>
        <charset val="238"/>
      </rPr>
      <t>19 Payment of share in profit/dividend</t>
    </r>
  </si>
  <si>
    <r>
      <rPr>
        <sz val="8"/>
        <rFont val="Arial"/>
        <family val="2"/>
        <charset val="238"/>
      </rPr>
      <t>20 Other distribution to owners</t>
    </r>
  </si>
  <si>
    <r>
      <rPr>
        <sz val="8"/>
        <rFont val="Arial"/>
        <family val="2"/>
        <charset val="238"/>
      </rPr>
      <t>21 Transfer to reserves according to the annual schedule</t>
    </r>
  </si>
  <si>
    <r>
      <rPr>
        <sz val="8"/>
        <rFont val="Arial"/>
        <family val="2"/>
        <charset val="238"/>
      </rPr>
      <t>22 Increase in reserves arising from the pre-bankruptcy settlement procedure</t>
    </r>
  </si>
  <si>
    <r>
      <rPr>
        <b/>
        <sz val="8"/>
        <rFont val="Arial"/>
        <family val="2"/>
        <charset val="238"/>
      </rPr>
      <t xml:space="preserve">23 Balance on the last day of the previous business year reporting period </t>
    </r>
    <r>
      <rPr>
        <sz val="8"/>
        <rFont val="Arial"/>
        <charset val="238"/>
      </rPr>
      <t>(04 to 22)</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</si>
  <si>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</si>
  <si>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charset val="238"/>
      </rPr>
      <t>(ADP 06 to 14)</t>
    </r>
  </si>
  <si>
    <r>
      <rPr>
        <b/>
        <sz val="8"/>
        <color rgb="FF000080"/>
        <rFont val="Arial"/>
        <family val="2"/>
        <charset val="238"/>
      </rPr>
      <t xml:space="preserve">  II COMPREHENSIVE INCOME OR LOSS FOR THE PREVIOUS PERIOD </t>
    </r>
    <r>
      <rPr>
        <sz val="8"/>
        <color rgb="FF000080"/>
        <rFont val="Arial"/>
        <charset val="238"/>
      </rPr>
      <t>(ADP 05+24)</t>
    </r>
  </si>
  <si>
    <r>
      <rPr>
        <b/>
        <sz val="8"/>
        <color rgb="FF000080"/>
        <rFont val="Arial"/>
        <family val="2"/>
        <charset val="238"/>
      </rPr>
      <t xml:space="preserve">III TRANSACTIONS WITH OWNERS IN THE PREVIOUS PERIOD RECOGNISED DIRECTLY IN EQUITY  </t>
    </r>
    <r>
      <rPr>
        <sz val="8"/>
        <color rgb="FF000080"/>
        <rFont val="Arial"/>
        <charset val="238"/>
      </rPr>
      <t>(ADP 15 to 22)</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</si>
  <si>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</si>
  <si>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</si>
  <si>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</si>
  <si>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</si>
  <si>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current business year (restated) </t>
    </r>
    <r>
      <rPr>
        <sz val="8"/>
        <rFont val="Arial"/>
        <charset val="238"/>
      </rPr>
      <t>(ADP 27 to 29)</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</si>
  <si>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</si>
  <si>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</si>
  <si>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</si>
  <si>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8 Profit or loss arising from subsequent measurement of financial assets available for sale</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</si>
  <si>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</si>
  <si>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</si>
  <si>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</si>
  <si>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</si>
  <si>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</si>
  <si>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</si>
  <si>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15 Increase/decrease in initial (subscribed) capital (other than from reinvesting profit and other than arising from the pre-bankruptcy settlement procedure)</t>
    </r>
  </si>
  <si>
    <r>
      <rPr>
        <sz val="8"/>
        <rFont val="Arial"/>
        <family val="2"/>
        <charset val="238"/>
      </rPr>
      <t>16 Increase in initial (subscribed) capital arising from the reinvestment of profit</t>
    </r>
  </si>
  <si>
    <r>
      <rPr>
        <sz val="8"/>
        <rFont val="Arial"/>
        <family val="2"/>
        <charset val="238"/>
      </rPr>
      <t>17 Increase in initial (subscribed) capital arising from the pre-bankruptcy settlement procedure</t>
    </r>
  </si>
  <si>
    <r>
      <rPr>
        <sz val="8"/>
        <rFont val="Arial"/>
        <family val="2"/>
        <charset val="238"/>
      </rPr>
      <t>18 Redemption of treasury shares/holdings</t>
    </r>
  </si>
  <si>
    <r>
      <rPr>
        <sz val="8"/>
        <rFont val="Arial"/>
        <family val="2"/>
        <charset val="238"/>
      </rPr>
      <t>19 Payment of share in profit/dividend</t>
    </r>
  </si>
  <si>
    <r>
      <rPr>
        <sz val="8"/>
        <rFont val="Arial"/>
        <family val="2"/>
        <charset val="238"/>
      </rPr>
      <t>20 Other distribution to owners</t>
    </r>
  </si>
  <si>
    <r>
      <rPr>
        <sz val="8"/>
        <rFont val="Arial"/>
        <family val="2"/>
        <charset val="238"/>
      </rPr>
      <t>21 Transfer to reserves according to the annual schedule</t>
    </r>
  </si>
  <si>
    <r>
      <rPr>
        <sz val="8"/>
        <rFont val="Arial"/>
        <family val="2"/>
        <charset val="238"/>
      </rPr>
      <t>22 Increase in reserves arising from the pre-bankruptcy settlement procedure</t>
    </r>
  </si>
  <si>
    <r>
      <rPr>
        <b/>
        <sz val="8"/>
        <rFont val="Arial"/>
        <family val="2"/>
        <charset val="238"/>
      </rPr>
      <t xml:space="preserve">23 Balance on the last day of the current business year reporting period </t>
    </r>
    <r>
      <rPr>
        <sz val="8"/>
        <rFont val="Arial"/>
        <charset val="238"/>
      </rPr>
      <t>(ADP 30 to 48)</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</si>
  <si>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</si>
  <si>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FOR THE CURRENT PERIOD, NET OF TAX
    </t>
    </r>
    <r>
      <rPr>
        <sz val="8"/>
        <color rgb="FF000080"/>
        <rFont val="Arial"/>
        <charset val="238"/>
      </rPr>
      <t>(ADP 32 to 40)</t>
    </r>
  </si>
  <si>
    <r>
      <rPr>
        <b/>
        <sz val="8"/>
        <color rgb="FF000080"/>
        <rFont val="Arial"/>
        <family val="2"/>
        <charset val="238"/>
      </rPr>
      <t xml:space="preserve">  II COMPREHENSIVE INCOME OR LOSS FOR THE CURRENT PERIOD </t>
    </r>
    <r>
      <rPr>
        <sz val="8"/>
        <color rgb="FF000080"/>
        <rFont val="Arial"/>
        <charset val="238"/>
      </rPr>
      <t>(ADP 31+50)</t>
    </r>
  </si>
  <si>
    <r>
      <rPr>
        <b/>
        <sz val="8"/>
        <color rgb="FF000080"/>
        <rFont val="Arial"/>
        <family val="2"/>
        <charset val="238"/>
      </rPr>
      <t xml:space="preserve">III TRANSACTIONS WITH OWNERS IN THE CURRENT PERIOD RECOGNISED DIRECTLY IN EQUITY  </t>
    </r>
    <r>
      <rPr>
        <sz val="8"/>
        <color rgb="FF000080"/>
        <rFont val="Arial"/>
        <charset val="238"/>
      </rPr>
      <t>(ADP 41 to 48)</t>
    </r>
  </si>
  <si>
    <t>1.</t>
  </si>
  <si>
    <t>2.</t>
  </si>
  <si>
    <t>3.</t>
  </si>
  <si>
    <t>4.</t>
  </si>
  <si>
    <t>for the period __.__.____ to __.__.____</t>
  </si>
  <si>
    <t>Submitter: ____________________________________________________________________</t>
  </si>
  <si>
    <t>01650971</t>
  </si>
  <si>
    <t>HR</t>
  </si>
  <si>
    <t>5493006LGN8RLWC2UL05</t>
  </si>
  <si>
    <t>010049135</t>
  </si>
  <si>
    <t>04525204420</t>
  </si>
  <si>
    <t>1569</t>
  </si>
  <si>
    <t>VIRO TVORNICA ŠEĆERA d.d.</t>
  </si>
  <si>
    <t>ZAGREB</t>
  </si>
  <si>
    <t>ULICA GRADA VUKOVARA 269 g</t>
  </si>
  <si>
    <t>viro@secerana.hr</t>
  </si>
  <si>
    <t>www.secerana.hr</t>
  </si>
  <si>
    <t>KN</t>
  </si>
  <si>
    <t>RN</t>
  </si>
  <si>
    <t>ZDENKA SMOJVER</t>
  </si>
  <si>
    <t>033 840 122</t>
  </si>
  <si>
    <t>racunovodstvo-viro@secerana.hr</t>
  </si>
  <si>
    <t>Submitter:VIRO TVORNICA ŠEĆERA d.d.</t>
  </si>
  <si>
    <t>Submitter: VIRO TVORNICA ŠEĆERA d.d.</t>
  </si>
  <si>
    <t>01.01.2019.</t>
  </si>
  <si>
    <t>No</t>
  </si>
  <si>
    <t xml:space="preserve">NOTES TO FINANCIAL STATEMENTS - TFI
(drawn up for quarterly reporting periods)
Name of the issuer:   VIRO TVORNICA ŠEĆERA d.d.
Personal identification number (OIB):   04525204420
Reporting period: 01.01.2019.-30.09.2019.
Notes to financial statements for quarterly periods include:
a) an explanation of business events relevant to understanding changes in the statement of financial position and financial performance for the quarterly reporting period of the issuer with respect to the last business year: information is provided regarding these events and relevant information published in the last annual financial statement is updated                                         b) information on the access to the latest annual financial statements, for the purpose of understanding information published in the notes to financial statements drawn up for the quarterly reporting period                                                                                                                       c) a statement explaining that the same accounting policies are applied while drawing up financial statements for the quarterly reporting period as in the latest annual financial statements or, in the case where the accounting policies have changed, a description of the nature and effect of the changes                                                                                                                                 d) a description of the financial performance in the case of the issuer whose business is seasonal.
</t>
  </si>
  <si>
    <t>31.12.2019.</t>
  </si>
  <si>
    <t xml:space="preserve">balance as at 31.12.2019 </t>
  </si>
  <si>
    <t>for the period 01.01.2019 to 31.12.2019</t>
  </si>
  <si>
    <t>for the period 01.01.2019 . to 31.12.2019.</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</si>
</sst>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numFmt numFmtId="165" formatCode="00"/>
  </numFmts>
  <fonts count="45">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7"/>
      <name val="Arial"/>
      <charset val="238"/>
    </font>
    <font>
      <sz val="9"/>
      <name val="Arial"/>
      <charset val="238"/>
    </font>
    <font>
      <b/>
      <sz val="9"/>
      <color rgb="FF000080"/>
      <name val="Arial"/>
      <family val="2"/>
      <charset val="238"/>
    </font>
    <font>
      <b/>
      <sz val="8"/>
      <name val="Arial"/>
      <charset val="238"/>
    </font>
    <font>
      <b/>
      <sz val="9"/>
      <color rgb="FF333399"/>
      <name val="Arial"/>
      <family val="2"/>
      <charset val="238"/>
    </font>
    <font>
      <sz val="9"/>
      <color rgb="FF333399"/>
      <name val="Arial"/>
      <charset val="238"/>
    </font>
    <font>
      <sz val="9"/>
      <color rgb="FF333399"/>
      <name val="Arial"/>
    </font>
    <font>
      <sz val="9"/>
      <color rgb="FF000080"/>
      <name val="Arial"/>
      <charset val="238"/>
    </font>
    <font>
      <b/>
      <sz val="8"/>
      <color rgb="FFFFFFFF"/>
      <name val="Arial"/>
      <family val="2"/>
      <charset val="238"/>
    </font>
    <font>
      <b/>
      <sz val="7"/>
      <color rgb="FFFFFFFF"/>
      <name val="Arial"/>
      <charset val="238"/>
    </font>
    <font>
      <b/>
      <sz val="8"/>
      <color rgb="FFFFFFFF"/>
      <name val="Arial"/>
      <charset val="238"/>
    </font>
    <font>
      <b/>
      <sz val="8"/>
      <color rgb="FF000080"/>
      <name val="Arial"/>
      <family val="2"/>
      <charset val="238"/>
    </font>
    <font>
      <sz val="8"/>
      <name val="Arial"/>
      <charset val="238"/>
    </font>
    <font>
      <sz val="8"/>
      <color rgb="FF000080"/>
      <name val="Arial"/>
      <charset val="238"/>
    </font>
    <font>
      <sz val="11"/>
      <color theme="0"/>
      <name val="Calibri"/>
      <family val="2"/>
      <charset val="238"/>
      <scheme val="minor"/>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8">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5">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cellStyleXfs>
  <cellXfs count="314">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6" fillId="0" borderId="39" xfId="0" applyNumberFormat="1" applyFont="1" applyFill="1" applyBorder="1" applyAlignment="1" applyProtection="1">
      <alignment horizontal="center" vertical="center"/>
    </xf>
    <xf numFmtId="165" fontId="16" fillId="9" borderId="39" xfId="0" applyNumberFormat="1" applyFont="1" applyFill="1" applyBorder="1" applyAlignment="1" applyProtection="1">
      <alignment horizontal="center" vertical="center"/>
    </xf>
    <xf numFmtId="165" fontId="16" fillId="9" borderId="40" xfId="0" applyNumberFormat="1" applyFont="1" applyFill="1" applyBorder="1" applyAlignment="1" applyProtection="1">
      <alignment horizontal="center" vertical="center"/>
    </xf>
    <xf numFmtId="165" fontId="16" fillId="0" borderId="40"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2" xfId="0" applyFont="1" applyFill="1" applyBorder="1" applyAlignment="1" applyProtection="1">
      <alignment horizontal="center" vertical="center" wrapText="1"/>
    </xf>
    <xf numFmtId="0" fontId="16" fillId="3" borderId="42" xfId="0" applyFont="1" applyFill="1" applyBorder="1" applyAlignment="1" applyProtection="1">
      <alignment horizontal="center" vertical="center"/>
    </xf>
    <xf numFmtId="3" fontId="16" fillId="3" borderId="42" xfId="0" applyNumberFormat="1" applyFont="1" applyFill="1" applyBorder="1" applyAlignment="1" applyProtection="1">
      <alignment horizontal="center" vertical="center" wrapText="1"/>
    </xf>
    <xf numFmtId="164" fontId="4" fillId="0" borderId="42" xfId="0" applyNumberFormat="1" applyFont="1" applyFill="1" applyBorder="1" applyAlignment="1" applyProtection="1">
      <alignment horizontal="center" vertical="center"/>
    </xf>
    <xf numFmtId="164" fontId="4" fillId="9" borderId="42" xfId="0" applyNumberFormat="1" applyFont="1" applyFill="1" applyBorder="1" applyAlignment="1" applyProtection="1">
      <alignment horizontal="center" vertical="center"/>
    </xf>
    <xf numFmtId="0" fontId="11" fillId="0" borderId="0" xfId="3" applyProtection="1"/>
    <xf numFmtId="0" fontId="16" fillId="3" borderId="42" xfId="3" applyFont="1" applyFill="1" applyBorder="1" applyAlignment="1" applyProtection="1">
      <alignment horizontal="center" vertical="center"/>
    </xf>
    <xf numFmtId="3" fontId="16" fillId="3" borderId="42" xfId="3" applyNumberFormat="1" applyFont="1" applyFill="1" applyBorder="1" applyAlignment="1" applyProtection="1">
      <alignment horizontal="center" vertical="center" wrapText="1"/>
    </xf>
    <xf numFmtId="164" fontId="4" fillId="10" borderId="42" xfId="0" applyNumberFormat="1" applyFont="1" applyFill="1" applyBorder="1" applyAlignment="1" applyProtection="1">
      <alignment horizontal="center" vertical="center"/>
    </xf>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6" fillId="3" borderId="15" xfId="3" applyFont="1" applyFill="1" applyBorder="1" applyAlignment="1" applyProtection="1">
      <alignment horizontal="center" vertical="center" wrapText="1"/>
    </xf>
    <xf numFmtId="164" fontId="4" fillId="0" borderId="28"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164" fontId="4" fillId="0" borderId="13" xfId="0" applyNumberFormat="1" applyFont="1" applyFill="1" applyBorder="1" applyAlignment="1" applyProtection="1">
      <alignment horizontal="center" vertical="center" wrapText="1"/>
    </xf>
    <xf numFmtId="164" fontId="4" fillId="10" borderId="14" xfId="0" applyNumberFormat="1" applyFont="1" applyFill="1" applyBorder="1" applyAlignment="1" applyProtection="1">
      <alignment horizontal="center" vertical="center" wrapText="1"/>
    </xf>
    <xf numFmtId="0" fontId="16" fillId="3" borderId="15" xfId="3" applyFont="1" applyFill="1" applyBorder="1" applyAlignment="1" applyProtection="1">
      <alignment horizontal="center" vertical="center"/>
    </xf>
    <xf numFmtId="164" fontId="4" fillId="0" borderId="28"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164" fontId="4" fillId="10" borderId="14" xfId="0" applyNumberFormat="1" applyFont="1" applyFill="1" applyBorder="1" applyAlignment="1" applyProtection="1">
      <alignment horizontal="center" vertical="center"/>
    </xf>
    <xf numFmtId="3" fontId="5" fillId="0" borderId="42" xfId="0" applyNumberFormat="1" applyFont="1" applyFill="1" applyBorder="1" applyAlignment="1" applyProtection="1">
      <alignment horizontal="right" vertical="center" shrinkToFit="1"/>
      <protection locked="0"/>
    </xf>
    <xf numFmtId="3" fontId="21" fillId="9" borderId="42"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5" fillId="10" borderId="42" xfId="0" applyNumberFormat="1" applyFont="1" applyFill="1" applyBorder="1" applyAlignment="1" applyProtection="1">
      <alignment horizontal="right" vertical="center" shrinkToFit="1"/>
    </xf>
    <xf numFmtId="3" fontId="15" fillId="0" borderId="42" xfId="0" applyNumberFormat="1" applyFont="1" applyFill="1" applyBorder="1" applyAlignment="1" applyProtection="1">
      <alignment horizontal="right" vertical="center" shrinkToFit="1"/>
      <protection locked="0"/>
    </xf>
    <xf numFmtId="3" fontId="15" fillId="10" borderId="42" xfId="0" applyNumberFormat="1" applyFont="1" applyFill="1" applyBorder="1" applyAlignment="1" applyProtection="1">
      <alignment vertical="center"/>
    </xf>
    <xf numFmtId="3" fontId="5" fillId="0" borderId="42" xfId="0" applyNumberFormat="1" applyFont="1" applyFill="1" applyBorder="1" applyAlignment="1" applyProtection="1">
      <alignment vertical="center"/>
      <protection locked="0"/>
    </xf>
    <xf numFmtId="3" fontId="16" fillId="3" borderId="16" xfId="3" applyNumberFormat="1" applyFont="1" applyFill="1" applyBorder="1" applyAlignment="1" applyProtection="1">
      <alignment horizontal="center" vertical="center" wrapText="1"/>
    </xf>
    <xf numFmtId="3" fontId="16" fillId="3" borderId="15" xfId="3" applyNumberFormat="1" applyFont="1" applyFill="1" applyBorder="1" applyAlignment="1" applyProtection="1">
      <alignment horizontal="center" vertical="center" wrapText="1"/>
    </xf>
    <xf numFmtId="3" fontId="5" fillId="0" borderId="28" xfId="0" applyNumberFormat="1" applyFont="1" applyFill="1" applyBorder="1" applyAlignment="1" applyProtection="1">
      <alignment horizontal="right" vertical="center" wrapText="1"/>
      <protection locked="0"/>
    </xf>
    <xf numFmtId="3" fontId="15" fillId="10" borderId="13" xfId="0" applyNumberFormat="1" applyFont="1" applyFill="1" applyBorder="1" applyAlignment="1" applyProtection="1">
      <alignment horizontal="right" vertical="center" wrapText="1"/>
    </xf>
    <xf numFmtId="3" fontId="5" fillId="0" borderId="13" xfId="0" applyNumberFormat="1" applyFont="1" applyFill="1" applyBorder="1" applyAlignment="1" applyProtection="1">
      <alignment horizontal="right" vertical="center" wrapText="1"/>
      <protection locked="0"/>
    </xf>
    <xf numFmtId="3" fontId="15" fillId="10" borderId="14" xfId="0" applyNumberFormat="1" applyFont="1" applyFill="1" applyBorder="1" applyAlignment="1" applyProtection="1">
      <alignment horizontal="right" vertical="center" wrapText="1"/>
    </xf>
    <xf numFmtId="3" fontId="5" fillId="0" borderId="28" xfId="0" applyNumberFormat="1" applyFont="1" applyFill="1" applyBorder="1" applyAlignment="1" applyProtection="1">
      <alignment vertical="center" wrapText="1"/>
      <protection locked="0"/>
    </xf>
    <xf numFmtId="3" fontId="5" fillId="0" borderId="13" xfId="0" applyNumberFormat="1" applyFont="1" applyFill="1" applyBorder="1" applyAlignment="1" applyProtection="1">
      <alignment vertical="center" wrapText="1"/>
      <protection locked="0"/>
    </xf>
    <xf numFmtId="3" fontId="15" fillId="10" borderId="13" xfId="0" applyNumberFormat="1" applyFont="1" applyFill="1" applyBorder="1" applyAlignment="1" applyProtection="1">
      <alignment vertical="center" wrapText="1"/>
    </xf>
    <xf numFmtId="3" fontId="15" fillId="10" borderId="14"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8"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5" fillId="10" borderId="13" xfId="0" applyNumberFormat="1" applyFont="1" applyFill="1" applyBorder="1" applyAlignment="1" applyProtection="1">
      <alignment vertical="center"/>
    </xf>
    <xf numFmtId="3" fontId="15"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6"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9" xfId="0" applyNumberFormat="1" applyFont="1" applyFill="1" applyBorder="1" applyAlignment="1" applyProtection="1">
      <alignment vertical="center" shrinkToFit="1"/>
      <protection locked="0"/>
    </xf>
    <xf numFmtId="3" fontId="20" fillId="9" borderId="39" xfId="0" applyNumberFormat="1" applyFont="1" applyFill="1" applyBorder="1" applyAlignment="1" applyProtection="1">
      <alignment vertical="center" shrinkToFit="1"/>
    </xf>
    <xf numFmtId="3" fontId="3" fillId="8" borderId="39" xfId="0" applyNumberFormat="1" applyFont="1" applyFill="1" applyBorder="1" applyAlignment="1" applyProtection="1">
      <alignment vertical="center" shrinkToFit="1"/>
    </xf>
    <xf numFmtId="3" fontId="20" fillId="9" borderId="40" xfId="0" applyNumberFormat="1" applyFont="1" applyFill="1" applyBorder="1" applyAlignment="1" applyProtection="1">
      <alignment vertical="center" shrinkToFit="1"/>
    </xf>
    <xf numFmtId="3" fontId="20" fillId="0" borderId="39" xfId="0" applyNumberFormat="1" applyFont="1" applyFill="1" applyBorder="1" applyAlignment="1" applyProtection="1">
      <alignment vertical="center" shrinkToFit="1"/>
    </xf>
    <xf numFmtId="3" fontId="20" fillId="0" borderId="40" xfId="0" applyNumberFormat="1" applyFont="1" applyFill="1" applyBorder="1" applyAlignment="1" applyProtection="1">
      <alignment vertical="center" shrinkToFit="1"/>
    </xf>
    <xf numFmtId="0" fontId="23" fillId="11" borderId="1" xfId="4" applyFont="1" applyFill="1" applyBorder="1"/>
    <xf numFmtId="0" fontId="1" fillId="11" borderId="27" xfId="4" applyFill="1" applyBorder="1"/>
    <xf numFmtId="0" fontId="1" fillId="0" borderId="0" xfId="4"/>
    <xf numFmtId="0" fontId="25" fillId="11" borderId="43"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44"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6" xfId="4" applyFont="1" applyFill="1" applyBorder="1" applyAlignment="1">
      <alignment vertical="center"/>
    </xf>
    <xf numFmtId="0" fontId="28" fillId="0" borderId="0" xfId="4" applyFont="1" applyFill="1"/>
    <xf numFmtId="0" fontId="4" fillId="11" borderId="43"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4"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7"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4" xfId="4" applyFill="1" applyBorder="1"/>
    <xf numFmtId="0" fontId="26" fillId="11" borderId="43" xfId="4" applyFont="1" applyFill="1" applyBorder="1" applyAlignment="1">
      <alignment wrapText="1"/>
    </xf>
    <xf numFmtId="0" fontId="26" fillId="11" borderId="44" xfId="4" applyFont="1" applyFill="1" applyBorder="1" applyAlignment="1">
      <alignment wrapText="1"/>
    </xf>
    <xf numFmtId="0" fontId="26" fillId="11" borderId="43" xfId="4" applyFont="1" applyFill="1" applyBorder="1"/>
    <xf numFmtId="0" fontId="26" fillId="11" borderId="0" xfId="4" applyFont="1" applyFill="1" applyBorder="1"/>
    <xf numFmtId="0" fontId="26" fillId="11" borderId="0" xfId="4" applyFont="1" applyFill="1" applyBorder="1" applyAlignment="1">
      <alignment wrapText="1"/>
    </xf>
    <xf numFmtId="0" fontId="26" fillId="11" borderId="44" xfId="4" applyFont="1" applyFill="1" applyBorder="1"/>
    <xf numFmtId="0" fontId="5" fillId="11" borderId="0" xfId="4" applyFont="1" applyFill="1" applyBorder="1" applyAlignment="1">
      <alignment horizontal="right" vertical="center" wrapText="1"/>
    </xf>
    <xf numFmtId="0" fontId="27" fillId="11" borderId="44" xfId="4" applyFont="1" applyFill="1" applyBorder="1" applyAlignment="1">
      <alignment vertical="center"/>
    </xf>
    <xf numFmtId="0" fontId="5" fillId="11" borderId="43" xfId="4" applyFont="1" applyFill="1" applyBorder="1" applyAlignment="1">
      <alignment horizontal="right" vertical="center" wrapText="1"/>
    </xf>
    <xf numFmtId="0" fontId="27" fillId="11" borderId="0" xfId="4" applyFont="1" applyFill="1" applyBorder="1" applyAlignment="1">
      <alignment vertical="center"/>
    </xf>
    <xf numFmtId="0" fontId="26" fillId="11" borderId="0" xfId="4" applyFont="1" applyFill="1" applyBorder="1" applyAlignment="1">
      <alignment vertical="top"/>
    </xf>
    <xf numFmtId="0" fontId="4" fillId="12" borderId="47"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6" fillId="11" borderId="0" xfId="4" applyFont="1" applyFill="1" applyBorder="1" applyAlignment="1">
      <alignment vertical="center"/>
    </xf>
    <xf numFmtId="0" fontId="26" fillId="11" borderId="44" xfId="4" applyFont="1" applyFill="1" applyBorder="1" applyAlignment="1">
      <alignment vertical="center"/>
    </xf>
    <xf numFmtId="0" fontId="26" fillId="11" borderId="0" xfId="4" applyFont="1" applyFill="1" applyBorder="1" applyAlignment="1"/>
    <xf numFmtId="0" fontId="29" fillId="11" borderId="0" xfId="4" applyFont="1" applyFill="1" applyBorder="1" applyAlignment="1">
      <alignment vertical="center"/>
    </xf>
    <xf numFmtId="0" fontId="29" fillId="11" borderId="44" xfId="4" applyFont="1" applyFill="1" applyBorder="1" applyAlignment="1">
      <alignment vertical="center"/>
    </xf>
    <xf numFmtId="0" fontId="4"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45" xfId="4" applyFont="1" applyFill="1" applyBorder="1" applyAlignment="1" applyProtection="1">
      <alignment horizontal="center" vertical="center"/>
      <protection locked="0"/>
    </xf>
    <xf numFmtId="0" fontId="26" fillId="11" borderId="0" xfId="4" applyFont="1" applyFill="1" applyBorder="1" applyAlignment="1">
      <alignment vertical="top" wrapText="1"/>
    </xf>
    <xf numFmtId="0" fontId="26" fillId="11" borderId="43" xfId="4" applyFont="1" applyFill="1" applyBorder="1" applyAlignment="1">
      <alignment vertical="top"/>
    </xf>
    <xf numFmtId="0" fontId="29" fillId="11" borderId="44" xfId="4" applyFont="1" applyFill="1" applyBorder="1"/>
    <xf numFmtId="0" fontId="1" fillId="11" borderId="3" xfId="4" applyFill="1" applyBorder="1"/>
    <xf numFmtId="0" fontId="1" fillId="11" borderId="2" xfId="4" applyFill="1" applyBorder="1"/>
    <xf numFmtId="0" fontId="1" fillId="11" borderId="45" xfId="4" applyFill="1" applyBorder="1"/>
    <xf numFmtId="49" fontId="4" fillId="12" borderId="47" xfId="4" applyNumberFormat="1" applyFont="1" applyFill="1" applyBorder="1" applyAlignment="1" applyProtection="1">
      <alignment horizontal="center" vertical="center"/>
      <protection locked="0"/>
    </xf>
    <xf numFmtId="164" fontId="4" fillId="11" borderId="42" xfId="0" applyNumberFormat="1" applyFont="1" applyFill="1" applyBorder="1" applyAlignment="1" applyProtection="1">
      <alignment horizontal="center" vertical="center"/>
    </xf>
    <xf numFmtId="3" fontId="5" fillId="11" borderId="42" xfId="0" applyNumberFormat="1" applyFont="1" applyFill="1" applyBorder="1" applyAlignment="1" applyProtection="1">
      <alignment horizontal="right" vertical="center" shrinkToFit="1"/>
      <protection locked="0"/>
    </xf>
    <xf numFmtId="3" fontId="15" fillId="10" borderId="42" xfId="0" applyNumberFormat="1" applyFont="1" applyFill="1" applyBorder="1" applyAlignment="1" applyProtection="1">
      <alignment horizontal="right" vertical="center" shrinkToFit="1"/>
      <protection locked="0"/>
    </xf>
    <xf numFmtId="3" fontId="11" fillId="0" borderId="0" xfId="3" applyNumberFormat="1" applyProtection="1">
      <protection locked="0"/>
    </xf>
    <xf numFmtId="0" fontId="1" fillId="0" borderId="0" xfId="4" applyProtection="1"/>
    <xf numFmtId="0" fontId="44" fillId="0" borderId="0" xfId="4" applyFont="1" applyProtection="1"/>
    <xf numFmtId="0" fontId="28" fillId="0" borderId="0" xfId="4" applyFont="1" applyFill="1" applyProtection="1"/>
    <xf numFmtId="0" fontId="44" fillId="0" borderId="0" xfId="4" applyFont="1" applyFill="1" applyProtection="1"/>
    <xf numFmtId="0" fontId="1" fillId="15" borderId="0" xfId="4" applyFill="1" applyProtection="1"/>
    <xf numFmtId="0" fontId="5" fillId="11" borderId="43" xfId="4" applyFont="1" applyFill="1" applyBorder="1" applyAlignment="1">
      <alignment horizontal="right" vertical="center" wrapText="1"/>
    </xf>
    <xf numFmtId="0" fontId="5" fillId="11" borderId="0" xfId="4" applyFont="1" applyFill="1" applyBorder="1" applyAlignment="1">
      <alignment horizontal="right" vertical="center" wrapText="1"/>
    </xf>
    <xf numFmtId="0" fontId="26" fillId="12" borderId="3" xfId="4" applyFont="1" applyFill="1" applyBorder="1" applyAlignment="1" applyProtection="1">
      <alignment vertical="center"/>
      <protection locked="0"/>
    </xf>
    <xf numFmtId="0" fontId="26" fillId="12" borderId="2" xfId="4" applyFont="1" applyFill="1" applyBorder="1" applyAlignment="1" applyProtection="1">
      <alignment vertical="center"/>
      <protection locked="0"/>
    </xf>
    <xf numFmtId="0" fontId="26" fillId="12" borderId="4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6" fillId="11" borderId="0" xfId="4" applyFont="1" applyFill="1" applyBorder="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5" xfId="4" applyFont="1" applyFill="1" applyBorder="1" applyAlignment="1" applyProtection="1">
      <alignment vertical="center"/>
      <protection locked="0"/>
    </xf>
    <xf numFmtId="0" fontId="5" fillId="11" borderId="0" xfId="4" applyFont="1" applyFill="1" applyBorder="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5" xfId="4" applyNumberFormat="1" applyFont="1" applyFill="1" applyBorder="1" applyAlignment="1" applyProtection="1">
      <alignment vertical="center"/>
      <protection locked="0"/>
    </xf>
    <xf numFmtId="0" fontId="5"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45" xfId="4" applyFont="1" applyFill="1" applyBorder="1" applyAlignment="1" applyProtection="1">
      <alignment horizontal="center" vertical="center"/>
      <protection locked="0"/>
    </xf>
    <xf numFmtId="0" fontId="5" fillId="11" borderId="43" xfId="4" applyFont="1" applyFill="1" applyBorder="1" applyAlignment="1">
      <alignment horizontal="left" vertical="center"/>
    </xf>
    <xf numFmtId="0" fontId="5" fillId="11" borderId="0" xfId="4" applyFont="1" applyFill="1" applyBorder="1" applyAlignment="1">
      <alignment horizontal="left" vertical="center"/>
    </xf>
    <xf numFmtId="0" fontId="26" fillId="11" borderId="0" xfId="4" applyFont="1" applyFill="1" applyBorder="1" applyAlignment="1">
      <alignment vertical="top"/>
    </xf>
    <xf numFmtId="0" fontId="5" fillId="11" borderId="0" xfId="4" applyFont="1" applyFill="1" applyBorder="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5" xfId="4" applyFont="1" applyFill="1" applyBorder="1" applyAlignment="1" applyProtection="1">
      <alignment horizontal="right" vertical="center"/>
      <protection locked="0"/>
    </xf>
    <xf numFmtId="0" fontId="26" fillId="11" borderId="0" xfId="4" applyFont="1" applyFill="1" applyBorder="1" applyProtection="1">
      <protection locked="0"/>
    </xf>
    <xf numFmtId="0" fontId="26" fillId="11" borderId="0" xfId="4" applyFont="1" applyFill="1" applyBorder="1" applyAlignment="1">
      <alignment vertical="top" wrapText="1"/>
    </xf>
    <xf numFmtId="0" fontId="5" fillId="11" borderId="43" xfId="4" applyFont="1" applyFill="1" applyBorder="1" applyAlignment="1">
      <alignment horizontal="center" vertical="center"/>
    </xf>
    <xf numFmtId="0" fontId="5" fillId="11" borderId="43" xfId="4" applyFont="1" applyFill="1" applyBorder="1" applyAlignment="1">
      <alignment horizontal="right" vertical="center"/>
    </xf>
    <xf numFmtId="0" fontId="5" fillId="11" borderId="0" xfId="4" applyFont="1" applyFill="1" applyBorder="1" applyAlignment="1">
      <alignment horizontal="right" vertical="center"/>
    </xf>
    <xf numFmtId="0" fontId="27" fillId="11" borderId="0" xfId="4" applyFont="1" applyFill="1" applyBorder="1" applyAlignment="1">
      <alignment vertical="center"/>
    </xf>
    <xf numFmtId="0" fontId="26" fillId="12" borderId="3" xfId="4" applyFont="1" applyFill="1" applyBorder="1" applyProtection="1">
      <protection locked="0"/>
    </xf>
    <xf numFmtId="0" fontId="26" fillId="12" borderId="2" xfId="4" applyFont="1" applyFill="1" applyBorder="1" applyProtection="1">
      <protection locked="0"/>
    </xf>
    <xf numFmtId="0" fontId="26" fillId="12" borderId="45"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45" xfId="4" applyNumberFormat="1" applyFont="1" applyFill="1" applyBorder="1" applyAlignment="1" applyProtection="1">
      <alignment horizontal="center" vertical="center"/>
      <protection locked="0"/>
    </xf>
    <xf numFmtId="0" fontId="26" fillId="11" borderId="43" xfId="4" applyFont="1" applyFill="1" applyBorder="1" applyAlignment="1">
      <alignment vertical="center" wrapText="1"/>
    </xf>
    <xf numFmtId="0" fontId="26" fillId="11" borderId="0" xfId="4" applyFont="1" applyFill="1" applyBorder="1" applyAlignment="1">
      <alignment vertical="center" wrapText="1"/>
    </xf>
    <xf numFmtId="0" fontId="5" fillId="11" borderId="44" xfId="4" applyFont="1" applyFill="1" applyBorder="1" applyAlignment="1">
      <alignment horizontal="right" vertical="center" wrapText="1"/>
    </xf>
    <xf numFmtId="0" fontId="27" fillId="11" borderId="43" xfId="4" applyFont="1" applyFill="1" applyBorder="1" applyAlignment="1">
      <alignment vertical="center"/>
    </xf>
    <xf numFmtId="0" fontId="24" fillId="11" borderId="43" xfId="4" applyFont="1" applyFill="1" applyBorder="1" applyAlignment="1">
      <alignment horizontal="center" vertical="center" wrapText="1"/>
    </xf>
    <xf numFmtId="0" fontId="24" fillId="11" borderId="0" xfId="4" applyFont="1" applyFill="1" applyBorder="1" applyAlignment="1">
      <alignment horizontal="center" vertical="center" wrapText="1"/>
    </xf>
    <xf numFmtId="0" fontId="5" fillId="11" borderId="44" xfId="4" applyFont="1" applyFill="1" applyBorder="1" applyAlignment="1">
      <alignment horizontal="right" vertical="center"/>
    </xf>
    <xf numFmtId="0" fontId="26" fillId="11" borderId="0" xfId="4" applyFont="1" applyFill="1" applyBorder="1" applyAlignment="1">
      <alignment wrapText="1"/>
    </xf>
    <xf numFmtId="0" fontId="22" fillId="11" borderId="26" xfId="4" applyFont="1" applyFill="1" applyBorder="1" applyAlignment="1">
      <alignment vertical="center"/>
    </xf>
    <xf numFmtId="0" fontId="22" fillId="11" borderId="1" xfId="4" applyFont="1" applyFill="1" applyBorder="1" applyAlignment="1">
      <alignment vertical="center"/>
    </xf>
    <xf numFmtId="0" fontId="25" fillId="11" borderId="43"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44" xfId="4" applyFont="1" applyFill="1" applyBorder="1" applyAlignment="1">
      <alignment horizontal="center" vertical="center"/>
    </xf>
    <xf numFmtId="0" fontId="4" fillId="11" borderId="43"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5" xfId="4" applyNumberFormat="1" applyFont="1" applyFill="1" applyBorder="1" applyAlignment="1" applyProtection="1">
      <alignment horizontal="center" vertical="center"/>
      <protection locked="0"/>
    </xf>
    <xf numFmtId="0" fontId="4" fillId="0" borderId="43"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4" xfId="4" applyFont="1" applyFill="1" applyBorder="1" applyAlignment="1">
      <alignment horizontal="center" vertical="center" wrapText="1"/>
    </xf>
    <xf numFmtId="0" fontId="26" fillId="11" borderId="43" xfId="4" applyFont="1" applyFill="1" applyBorder="1" applyAlignment="1">
      <alignment wrapText="1"/>
    </xf>
    <xf numFmtId="0" fontId="5" fillId="0" borderId="42" xfId="0" applyFont="1" applyFill="1" applyBorder="1" applyAlignment="1" applyProtection="1">
      <alignment horizontal="left" vertical="center" wrapText="1"/>
    </xf>
    <xf numFmtId="0" fontId="4" fillId="0" borderId="42" xfId="0" applyFont="1" applyFill="1" applyBorder="1" applyAlignment="1" applyProtection="1">
      <alignment horizontal="left" vertical="center" wrapText="1"/>
    </xf>
    <xf numFmtId="0" fontId="4" fillId="9" borderId="42" xfId="0" applyFont="1" applyFill="1" applyBorder="1" applyAlignment="1" applyProtection="1">
      <alignment horizontal="left" vertical="center" wrapText="1"/>
    </xf>
    <xf numFmtId="0" fontId="5" fillId="11" borderId="42" xfId="0" applyFont="1" applyFill="1" applyBorder="1" applyAlignment="1" applyProtection="1">
      <alignment horizontal="left" vertical="center" wrapText="1"/>
    </xf>
    <xf numFmtId="0" fontId="5" fillId="9" borderId="42" xfId="0" applyFont="1" applyFill="1" applyBorder="1" applyAlignment="1" applyProtection="1">
      <alignment horizontal="left" vertical="center" wrapText="1"/>
    </xf>
    <xf numFmtId="0" fontId="12" fillId="4" borderId="42" xfId="0" applyFont="1" applyFill="1" applyBorder="1" applyAlignment="1" applyProtection="1">
      <alignment horizontal="left" vertical="center" wrapText="1"/>
    </xf>
    <xf numFmtId="0" fontId="13" fillId="4" borderId="42"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6"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4"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1" fillId="4" borderId="42" xfId="0" applyFont="1" applyFill="1" applyBorder="1" applyAlignment="1" applyProtection="1">
      <alignment horizontal="left" vertical="center" wrapText="1"/>
    </xf>
    <xf numFmtId="0" fontId="4" fillId="10" borderId="42" xfId="0" applyFont="1" applyFill="1" applyBorder="1" applyAlignment="1" applyProtection="1">
      <alignment horizontal="left" vertical="center" wrapText="1"/>
    </xf>
    <xf numFmtId="0" fontId="12" fillId="10" borderId="42" xfId="0" applyFont="1" applyFill="1" applyBorder="1" applyAlignment="1" applyProtection="1">
      <alignment horizontal="left" vertical="center" wrapText="1"/>
    </xf>
    <xf numFmtId="0" fontId="12" fillId="0" borderId="42" xfId="0" applyFont="1" applyFill="1" applyBorder="1" applyAlignment="1" applyProtection="1">
      <alignment horizontal="left" vertical="center" wrapText="1" indent="1"/>
    </xf>
    <xf numFmtId="0" fontId="5" fillId="0" borderId="42" xfId="0" applyFont="1" applyFill="1" applyBorder="1" applyAlignment="1" applyProtection="1">
      <alignment horizontal="left" vertical="center" wrapText="1" indent="1"/>
    </xf>
    <xf numFmtId="0" fontId="12" fillId="4" borderId="42" xfId="0" applyFont="1" applyFill="1" applyBorder="1" applyAlignment="1" applyProtection="1">
      <alignment vertical="center" wrapText="1"/>
    </xf>
    <xf numFmtId="0" fontId="0" fillId="0" borderId="42" xfId="0" applyBorder="1" applyAlignment="1" applyProtection="1"/>
    <xf numFmtId="0" fontId="5" fillId="10" borderId="42" xfId="0" applyFont="1" applyFill="1" applyBorder="1" applyAlignment="1" applyProtection="1">
      <alignment horizontal="left" vertical="center" wrapText="1" indent="1"/>
    </xf>
    <xf numFmtId="0" fontId="14" fillId="10" borderId="42" xfId="0" applyFont="1" applyFill="1" applyBorder="1" applyAlignment="1" applyProtection="1">
      <alignment horizontal="left" vertical="center" wrapText="1"/>
    </xf>
    <xf numFmtId="0" fontId="5" fillId="10" borderId="42" xfId="0" applyFont="1" applyFill="1" applyBorder="1" applyAlignment="1" applyProtection="1">
      <alignment horizontal="left" vertical="center" wrapText="1"/>
    </xf>
    <xf numFmtId="0" fontId="18" fillId="0" borderId="42" xfId="0" applyFont="1" applyFill="1" applyBorder="1" applyAlignment="1" applyProtection="1">
      <alignment horizontal="left" vertical="center" wrapText="1"/>
    </xf>
    <xf numFmtId="0" fontId="4" fillId="4" borderId="42" xfId="0" applyFont="1" applyFill="1" applyBorder="1" applyAlignment="1" applyProtection="1">
      <alignment horizontal="left" vertical="center" wrapText="1"/>
    </xf>
    <xf numFmtId="0" fontId="4" fillId="4" borderId="42" xfId="0" applyFont="1" applyFill="1" applyBorder="1" applyAlignment="1" applyProtection="1">
      <alignment vertical="center" wrapText="1"/>
    </xf>
    <xf numFmtId="0" fontId="14" fillId="0" borderId="42"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xf>
    <xf numFmtId="0" fontId="4" fillId="3" borderId="42" xfId="3" applyFont="1" applyFill="1" applyBorder="1" applyAlignment="1" applyProtection="1">
      <alignment horizontal="center" vertical="center" wrapText="1"/>
    </xf>
    <xf numFmtId="3" fontId="16"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6" fillId="3" borderId="42" xfId="3" applyFont="1" applyFill="1" applyBorder="1" applyAlignment="1" applyProtection="1">
      <alignment horizontal="center" vertical="center"/>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4" fillId="10" borderId="25"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7" xfId="0" applyFont="1" applyFill="1" applyBorder="1" applyAlignment="1" applyProtection="1">
      <alignment horizontal="left" vertical="center" wrapText="1" shrinkToFi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34" xfId="0" applyFont="1" applyFill="1" applyBorder="1" applyAlignment="1" applyProtection="1">
      <alignment horizontal="left" vertic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5" fillId="0" borderId="25"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10" borderId="25"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18" fillId="0" borderId="23" xfId="0" applyFont="1" applyFill="1" applyBorder="1" applyAlignment="1" applyProtection="1">
      <alignment horizontal="left" vertical="center" wrapText="1"/>
    </xf>
    <xf numFmtId="0" fontId="18" fillId="0" borderId="24" xfId="0" applyFont="1" applyFill="1" applyBorder="1" applyAlignment="1" applyProtection="1">
      <alignment horizontal="left" vertical="center" wrapText="1"/>
    </xf>
    <xf numFmtId="0" fontId="18" fillId="0" borderId="25"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5" fillId="10" borderId="25" xfId="0" applyFont="1" applyFill="1" applyBorder="1" applyAlignment="1" applyProtection="1">
      <alignment horizontal="left" vertical="center" wrapText="1"/>
    </xf>
    <xf numFmtId="0" fontId="0" fillId="0" borderId="0" xfId="0" applyAlignment="1" applyProtection="1">
      <alignment horizontal="center" wrapText="1"/>
    </xf>
    <xf numFmtId="0" fontId="16"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16"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10" borderId="14"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4" fillId="10" borderId="13" xfId="0" applyFont="1" applyFill="1" applyBorder="1" applyAlignment="1" applyProtection="1">
      <alignment horizontal="left" vertical="center" wrapText="1"/>
    </xf>
    <xf numFmtId="0" fontId="12" fillId="1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12" fillId="0" borderId="13"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7" xfId="0" applyFont="1" applyFill="1" applyBorder="1" applyAlignment="1" applyProtection="1">
      <alignment horizontal="left" vertical="center" shrinkToFit="1"/>
    </xf>
    <xf numFmtId="0" fontId="5" fillId="0" borderId="28" xfId="0" applyFont="1" applyFill="1" applyBorder="1" applyAlignment="1" applyProtection="1">
      <alignment horizontal="left" vertical="center" wrapText="1" indent="1"/>
    </xf>
    <xf numFmtId="0" fontId="5" fillId="0" borderId="28" xfId="0" applyFont="1" applyFill="1" applyBorder="1" applyAlignment="1" applyProtection="1">
      <alignment horizontal="left" vertical="center" wrapText="1"/>
    </xf>
    <xf numFmtId="0" fontId="17" fillId="0" borderId="39" xfId="0" applyFont="1" applyBorder="1" applyAlignment="1" applyProtection="1">
      <alignment horizontal="left" vertical="center" wrapText="1"/>
    </xf>
    <xf numFmtId="0" fontId="17" fillId="0" borderId="40" xfId="0" applyFont="1" applyBorder="1" applyAlignment="1" applyProtection="1">
      <alignment horizontal="left" vertical="center" wrapText="1"/>
    </xf>
    <xf numFmtId="0" fontId="3" fillId="0" borderId="39" xfId="0" applyFont="1" applyBorder="1" applyAlignment="1" applyProtection="1">
      <alignment horizontal="left" vertical="center" wrapText="1"/>
    </xf>
    <xf numFmtId="0" fontId="16" fillId="0" borderId="40" xfId="0" applyFont="1" applyBorder="1" applyAlignment="1" applyProtection="1">
      <alignment horizontal="left" vertical="center" wrapText="1"/>
    </xf>
    <xf numFmtId="0" fontId="17" fillId="6" borderId="41" xfId="0" applyFont="1" applyFill="1" applyBorder="1" applyAlignment="1" applyProtection="1">
      <alignment horizontal="left" vertical="center"/>
    </xf>
    <xf numFmtId="0" fontId="3" fillId="0" borderId="41" xfId="0" applyFont="1" applyBorder="1" applyAlignment="1" applyProtection="1">
      <alignment vertical="center"/>
    </xf>
    <xf numFmtId="0" fontId="17" fillId="9" borderId="39" xfId="0" applyFont="1" applyFill="1" applyBorder="1" applyAlignment="1" applyProtection="1">
      <alignment horizontal="left" vertical="center" wrapText="1"/>
    </xf>
    <xf numFmtId="0" fontId="17" fillId="9" borderId="40" xfId="0" applyFont="1" applyFill="1" applyBorder="1" applyAlignment="1" applyProtection="1">
      <alignment horizontal="left" vertical="center" wrapText="1"/>
    </xf>
    <xf numFmtId="0" fontId="3" fillId="0" borderId="41" xfId="0" applyFont="1" applyBorder="1" applyProtection="1"/>
    <xf numFmtId="0" fontId="16" fillId="0" borderId="39" xfId="0" applyFont="1" applyBorder="1" applyAlignment="1" applyProtection="1">
      <alignment horizontal="left" vertical="center" wrapText="1"/>
    </xf>
    <xf numFmtId="0" fontId="16" fillId="9" borderId="40"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36"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7"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17" fillId="6" borderId="38" xfId="0" applyFont="1" applyFill="1" applyBorder="1" applyAlignment="1" applyProtection="1">
      <alignment horizontal="left" vertical="center"/>
    </xf>
    <xf numFmtId="0" fontId="19" fillId="6" borderId="38" xfId="0" applyFont="1" applyFill="1" applyBorder="1" applyAlignment="1" applyProtection="1">
      <alignment vertical="center"/>
    </xf>
    <xf numFmtId="0" fontId="3" fillId="0" borderId="38"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16" fillId="9" borderId="39"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3" fillId="0" borderId="36"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6" xfId="0" applyFont="1" applyBorder="1" applyProtection="1"/>
    <xf numFmtId="0" fontId="2" fillId="0" borderId="0" xfId="0" applyFont="1" applyAlignment="1">
      <alignment horizontal="left" vertical="top" wrapText="1"/>
    </xf>
    <xf numFmtId="0" fontId="0" fillId="0" borderId="0" xfId="0" applyAlignment="1">
      <alignment horizontal="left" vertical="top"/>
    </xf>
  </cellXfs>
  <cellStyles count="5">
    <cellStyle name="Hyperlink 2" xfId="2"/>
    <cellStyle name="Normal 2" xfId="3"/>
    <cellStyle name="Normal 3" xfId="4"/>
    <cellStyle name="Normalno" xfId="0" builtinId="0"/>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1" xpath="/TFI-IZD-POD/Izvjesce/Godina" xmlDataType="integer"/>
    </xmlCellPr>
  </singleXmlCell>
  <singleXmlCell id="2" r="E8" connectionId="0">
    <xmlCellPr id="1" uniqueName="Period">
      <xmlPr mapId="1" xpath="/TFI-IZD-POD/Izvjesce/Period" xmlDataType="short"/>
    </xmlCellPr>
  </singleXmlCell>
  <singleXmlCell id="3" r="C17" connectionId="0">
    <xmlCellPr id="1" uniqueName="sif_ust">
      <xmlPr mapId="1" xpath="/TFI-IZD-POD/Izvjesce/sif_ust" xmlDataType="string"/>
    </xmlCellPr>
  </singleXmlCell>
  <singleXmlCell id="4" r="C31" connectionId="0">
    <xmlCellPr id="1" uniqueName="AtribIzv">
      <xmlPr mapId="1" xpath="/TFI-IZD-POD/Izvjesce/AtribIzv" xmlDataType="string"/>
    </xmlCellPr>
  </singleXmlCell>
</singleXmlCells>
</file>

<file path=xl/tables/tableSingleCells2.xml><?xml version="1.0" encoding="utf-8"?>
<singleXmlCells xmlns="http://schemas.openxmlformats.org/spreadsheetml/2006/main">
  <singleXmlCell id="5" r="H8" connectionId="0">
    <xmlCellPr id="1" uniqueName="P1074366">
      <xmlPr mapId="1" xpath="/TFI-IZD-POD/IFP-GFI-IZD-POD_1000374/P1074366" xmlDataType="decimal"/>
    </xmlCellPr>
  </singleXmlCell>
  <singleXmlCell id="6" r="I8" connectionId="0">
    <xmlCellPr id="1" uniqueName="P1074367">
      <xmlPr mapId="1" xpath="/TFI-IZD-POD/IFP-GFI-IZD-POD_1000374/P1074367" xmlDataType="decimal"/>
    </xmlCellPr>
  </singleXmlCell>
  <singleXmlCell id="9" r="H9" connectionId="0">
    <xmlCellPr id="1" uniqueName="P1074368">
      <xmlPr mapId="1" xpath="/TFI-IZD-POD/IFP-GFI-IZD-POD_1000374/P1074368" xmlDataType="decimal"/>
    </xmlCellPr>
  </singleXmlCell>
  <singleXmlCell id="10" r="I9" connectionId="0">
    <xmlCellPr id="1" uniqueName="P1074369">
      <xmlPr mapId="1" xpath="/TFI-IZD-POD/IFP-GFI-IZD-POD_1000374/P1074369" xmlDataType="decimal"/>
    </xmlCellPr>
  </singleXmlCell>
  <singleXmlCell id="13" r="H10" connectionId="0">
    <xmlCellPr id="1" uniqueName="P1074370">
      <xmlPr mapId="1" xpath="/TFI-IZD-POD/IFP-GFI-IZD-POD_1000374/P1074370" xmlDataType="decimal"/>
    </xmlCellPr>
  </singleXmlCell>
  <singleXmlCell id="14" r="I10" connectionId="0">
    <xmlCellPr id="1" uniqueName="P1074371">
      <xmlPr mapId="1" xpath="/TFI-IZD-POD/IFP-GFI-IZD-POD_1000374/P1074371" xmlDataType="decimal"/>
    </xmlCellPr>
  </singleXmlCell>
  <singleXmlCell id="15" r="H11" connectionId="0">
    <xmlCellPr id="1" uniqueName="P1074372">
      <xmlPr mapId="1" xpath="/TFI-IZD-POD/IFP-GFI-IZD-POD_1000374/P1074372" xmlDataType="decimal"/>
    </xmlCellPr>
  </singleXmlCell>
  <singleXmlCell id="16" r="I11" connectionId="0">
    <xmlCellPr id="1" uniqueName="P1074373">
      <xmlPr mapId="1" xpath="/TFI-IZD-POD/IFP-GFI-IZD-POD_1000374/P1074373" xmlDataType="decimal"/>
    </xmlCellPr>
  </singleXmlCell>
  <singleXmlCell id="17" r="H12" connectionId="0">
    <xmlCellPr id="1" uniqueName="P1074374">
      <xmlPr mapId="1" xpath="/TFI-IZD-POD/IFP-GFI-IZD-POD_1000374/P1074374" xmlDataType="decimal"/>
    </xmlCellPr>
  </singleXmlCell>
  <singleXmlCell id="18" r="I12" connectionId="0">
    <xmlCellPr id="1" uniqueName="P1074375">
      <xmlPr mapId="1" xpath="/TFI-IZD-POD/IFP-GFI-IZD-POD_1000374/P1074375" xmlDataType="decimal"/>
    </xmlCellPr>
  </singleXmlCell>
  <singleXmlCell id="19" r="H13" connectionId="0">
    <xmlCellPr id="1" uniqueName="P1074376">
      <xmlPr mapId="1" xpath="/TFI-IZD-POD/IFP-GFI-IZD-POD_1000374/P1074376" xmlDataType="decimal"/>
    </xmlCellPr>
  </singleXmlCell>
  <singleXmlCell id="20" r="I13" connectionId="0">
    <xmlCellPr id="1" uniqueName="P1074491">
      <xmlPr mapId="1" xpath="/TFI-IZD-POD/IFP-GFI-IZD-POD_1000374/P1074491" xmlDataType="decimal"/>
    </xmlCellPr>
  </singleXmlCell>
  <singleXmlCell id="21" r="H14" connectionId="0">
    <xmlCellPr id="1" uniqueName="P1074492">
      <xmlPr mapId="1" xpath="/TFI-IZD-POD/IFP-GFI-IZD-POD_1000374/P1074492" xmlDataType="decimal"/>
    </xmlCellPr>
  </singleXmlCell>
  <singleXmlCell id="22" r="I14" connectionId="0">
    <xmlCellPr id="1" uniqueName="P1074493">
      <xmlPr mapId="1" xpath="/TFI-IZD-POD/IFP-GFI-IZD-POD_1000374/P1074493" xmlDataType="decimal"/>
    </xmlCellPr>
  </singleXmlCell>
  <singleXmlCell id="23" r="H15" connectionId="0">
    <xmlCellPr id="1" uniqueName="P1074494">
      <xmlPr mapId="1" xpath="/TFI-IZD-POD/IFP-GFI-IZD-POD_1000374/P1074494" xmlDataType="decimal"/>
    </xmlCellPr>
  </singleXmlCell>
  <singleXmlCell id="24" r="I15" connectionId="0">
    <xmlCellPr id="1" uniqueName="P1074575">
      <xmlPr mapId="1" xpath="/TFI-IZD-POD/IFP-GFI-IZD-POD_1000374/P1074575" xmlDataType="decimal"/>
    </xmlCellPr>
  </singleXmlCell>
  <singleXmlCell id="25" r="H16" connectionId="0">
    <xmlCellPr id="1" uniqueName="P1074576">
      <xmlPr mapId="1" xpath="/TFI-IZD-POD/IFP-GFI-IZD-POD_1000374/P1074576" xmlDataType="decimal"/>
    </xmlCellPr>
  </singleXmlCell>
  <singleXmlCell id="26" r="I16" connectionId="0">
    <xmlCellPr id="1" uniqueName="P1074577">
      <xmlPr mapId="1" xpath="/TFI-IZD-POD/IFP-GFI-IZD-POD_1000374/P1074577" xmlDataType="decimal"/>
    </xmlCellPr>
  </singleXmlCell>
  <singleXmlCell id="27" r="H17" connectionId="0">
    <xmlCellPr id="1" uniqueName="P1074578">
      <xmlPr mapId="1" xpath="/TFI-IZD-POD/IFP-GFI-IZD-POD_1000374/P1074578" xmlDataType="decimal"/>
    </xmlCellPr>
  </singleXmlCell>
  <singleXmlCell id="28" r="I17" connectionId="0">
    <xmlCellPr id="1" uniqueName="P1074579">
      <xmlPr mapId="1" xpath="/TFI-IZD-POD/IFP-GFI-IZD-POD_1000374/P1074579" xmlDataType="decimal"/>
    </xmlCellPr>
  </singleXmlCell>
  <singleXmlCell id="29" r="H18" connectionId="0">
    <xmlCellPr id="1" uniqueName="P1074656">
      <xmlPr mapId="1" xpath="/TFI-IZD-POD/IFP-GFI-IZD-POD_1000374/P1074656" xmlDataType="decimal"/>
    </xmlCellPr>
  </singleXmlCell>
  <singleXmlCell id="30" r="I18" connectionId="0">
    <xmlCellPr id="1" uniqueName="P1074657">
      <xmlPr mapId="1" xpath="/TFI-IZD-POD/IFP-GFI-IZD-POD_1000374/P1074657" xmlDataType="decimal"/>
    </xmlCellPr>
  </singleXmlCell>
  <singleXmlCell id="31" r="H19" connectionId="0">
    <xmlCellPr id="1" uniqueName="P1074658">
      <xmlPr mapId="1" xpath="/TFI-IZD-POD/IFP-GFI-IZD-POD_1000374/P1074658" xmlDataType="decimal"/>
    </xmlCellPr>
  </singleXmlCell>
  <singleXmlCell id="32" r="I19" connectionId="0">
    <xmlCellPr id="1" uniqueName="P1074659">
      <xmlPr mapId="1" xpath="/TFI-IZD-POD/IFP-GFI-IZD-POD_1000374/P1074659" xmlDataType="decimal"/>
    </xmlCellPr>
  </singleXmlCell>
  <singleXmlCell id="33" r="H20" connectionId="0">
    <xmlCellPr id="1" uniqueName="P1074894">
      <xmlPr mapId="1" xpath="/TFI-IZD-POD/IFP-GFI-IZD-POD_1000374/P1074894" xmlDataType="decimal"/>
    </xmlCellPr>
  </singleXmlCell>
  <singleXmlCell id="34" r="I20" connectionId="0">
    <xmlCellPr id="1" uniqueName="P1074895">
      <xmlPr mapId="1" xpath="/TFI-IZD-POD/IFP-GFI-IZD-POD_1000374/P1074895" xmlDataType="decimal"/>
    </xmlCellPr>
  </singleXmlCell>
  <singleXmlCell id="35" r="H21" connectionId="0">
    <xmlCellPr id="1" uniqueName="P1074896">
      <xmlPr mapId="1" xpath="/TFI-IZD-POD/IFP-GFI-IZD-POD_1000374/P1074896" xmlDataType="decimal"/>
    </xmlCellPr>
  </singleXmlCell>
  <singleXmlCell id="36" r="I21" connectionId="0">
    <xmlCellPr id="1" uniqueName="P1074897">
      <xmlPr mapId="1" xpath="/TFI-IZD-POD/IFP-GFI-IZD-POD_1000374/P1074897" xmlDataType="decimal"/>
    </xmlCellPr>
  </singleXmlCell>
  <singleXmlCell id="37" r="H22" connectionId="0">
    <xmlCellPr id="1" uniqueName="P1074898">
      <xmlPr mapId="1" xpath="/TFI-IZD-POD/IFP-GFI-IZD-POD_1000374/P1074898" xmlDataType="decimal"/>
    </xmlCellPr>
  </singleXmlCell>
  <singleXmlCell id="38" r="I22" connectionId="0">
    <xmlCellPr id="1" uniqueName="P1074899">
      <xmlPr mapId="1" xpath="/TFI-IZD-POD/IFP-GFI-IZD-POD_1000374/P1074899" xmlDataType="decimal"/>
    </xmlCellPr>
  </singleXmlCell>
  <singleXmlCell id="39" r="H23" connectionId="0">
    <xmlCellPr id="1" uniqueName="P1074900">
      <xmlPr mapId="1" xpath="/TFI-IZD-POD/IFP-GFI-IZD-POD_1000374/P1074900" xmlDataType="decimal"/>
    </xmlCellPr>
  </singleXmlCell>
  <singleXmlCell id="40" r="I23" connectionId="0">
    <xmlCellPr id="1" uniqueName="P1074901">
      <xmlPr mapId="1" xpath="/TFI-IZD-POD/IFP-GFI-IZD-POD_1000374/P1074901" xmlDataType="decimal"/>
    </xmlCellPr>
  </singleXmlCell>
  <singleXmlCell id="41" r="H24" connectionId="0">
    <xmlCellPr id="1" uniqueName="P1074902">
      <xmlPr mapId="1" xpath="/TFI-IZD-POD/IFP-GFI-IZD-POD_1000374/P1074902" xmlDataType="decimal"/>
    </xmlCellPr>
  </singleXmlCell>
  <singleXmlCell id="42" r="I24" connectionId="0">
    <xmlCellPr id="1" uniqueName="P1074903">
      <xmlPr mapId="1" xpath="/TFI-IZD-POD/IFP-GFI-IZD-POD_1000374/P1074903" xmlDataType="decimal"/>
    </xmlCellPr>
  </singleXmlCell>
  <singleXmlCell id="43" r="H25" connectionId="0">
    <xmlCellPr id="1" uniqueName="P1074904">
      <xmlPr mapId="1" xpath="/TFI-IZD-POD/IFP-GFI-IZD-POD_1000374/P1074904" xmlDataType="decimal"/>
    </xmlCellPr>
  </singleXmlCell>
  <singleXmlCell id="44" r="I25" connectionId="0">
    <xmlCellPr id="1" uniqueName="P1074905">
      <xmlPr mapId="1" xpath="/TFI-IZD-POD/IFP-GFI-IZD-POD_1000374/P1074905" xmlDataType="decimal"/>
    </xmlCellPr>
  </singleXmlCell>
  <singleXmlCell id="45" r="H26" connectionId="0">
    <xmlCellPr id="1" uniqueName="P1074906">
      <xmlPr mapId="1" xpath="/TFI-IZD-POD/IFP-GFI-IZD-POD_1000374/P1074906" xmlDataType="decimal"/>
    </xmlCellPr>
  </singleXmlCell>
  <singleXmlCell id="46" r="I26" connectionId="0">
    <xmlCellPr id="1" uniqueName="P1074907">
      <xmlPr mapId="1" xpath="/TFI-IZD-POD/IFP-GFI-IZD-POD_1000374/P1074907" xmlDataType="decimal"/>
    </xmlCellPr>
  </singleXmlCell>
  <singleXmlCell id="47" r="H27" connectionId="0">
    <xmlCellPr id="1" uniqueName="P1074908">
      <xmlPr mapId="1" xpath="/TFI-IZD-POD/IFP-GFI-IZD-POD_1000374/P1074908" xmlDataType="decimal"/>
    </xmlCellPr>
  </singleXmlCell>
  <singleXmlCell id="48" r="I27" connectionId="0">
    <xmlCellPr id="1" uniqueName="P1074909">
      <xmlPr mapId="1" xpath="/TFI-IZD-POD/IFP-GFI-IZD-POD_1000374/P1074909" xmlDataType="decimal"/>
    </xmlCellPr>
  </singleXmlCell>
  <singleXmlCell id="49" r="H28" connectionId="0">
    <xmlCellPr id="1" uniqueName="P1074910">
      <xmlPr mapId="1" xpath="/TFI-IZD-POD/IFP-GFI-IZD-POD_1000374/P1074910" xmlDataType="decimal"/>
    </xmlCellPr>
  </singleXmlCell>
  <singleXmlCell id="50" r="I28" connectionId="0">
    <xmlCellPr id="1" uniqueName="P1074912">
      <xmlPr mapId="1" xpath="/TFI-IZD-POD/IFP-GFI-IZD-POD_1000374/P1074912" xmlDataType="decimal"/>
    </xmlCellPr>
  </singleXmlCell>
  <singleXmlCell id="51" r="H29" connectionId="0">
    <xmlCellPr id="1" uniqueName="P1074914">
      <xmlPr mapId="1" xpath="/TFI-IZD-POD/IFP-GFI-IZD-POD_1000374/P1074914" xmlDataType="decimal"/>
    </xmlCellPr>
  </singleXmlCell>
  <singleXmlCell id="52" r="I29" connectionId="0">
    <xmlCellPr id="1" uniqueName="P1074916">
      <xmlPr mapId="1" xpath="/TFI-IZD-POD/IFP-GFI-IZD-POD_1000374/P1074916" xmlDataType="decimal"/>
    </xmlCellPr>
  </singleXmlCell>
  <singleXmlCell id="53" r="H30" connectionId="0">
    <xmlCellPr id="1" uniqueName="P1074918">
      <xmlPr mapId="1" xpath="/TFI-IZD-POD/IFP-GFI-IZD-POD_1000374/P1074918" xmlDataType="decimal"/>
    </xmlCellPr>
  </singleXmlCell>
  <singleXmlCell id="54" r="I30" connectionId="0">
    <xmlCellPr id="1" uniqueName="P1074921">
      <xmlPr mapId="1" xpath="/TFI-IZD-POD/IFP-GFI-IZD-POD_1000374/P1074921" xmlDataType="decimal"/>
    </xmlCellPr>
  </singleXmlCell>
  <singleXmlCell id="55" r="H31" connectionId="0">
    <xmlCellPr id="1" uniqueName="P1074927">
      <xmlPr mapId="1" xpath="/TFI-IZD-POD/IFP-GFI-IZD-POD_1000374/P1074927" xmlDataType="decimal"/>
    </xmlCellPr>
  </singleXmlCell>
  <singleXmlCell id="56" r="I31" connectionId="0">
    <xmlCellPr id="1" uniqueName="P1074947">
      <xmlPr mapId="1" xpath="/TFI-IZD-POD/IFP-GFI-IZD-POD_1000374/P1074947" xmlDataType="decimal"/>
    </xmlCellPr>
  </singleXmlCell>
  <singleXmlCell id="57" r="H32" connectionId="0">
    <xmlCellPr id="1" uniqueName="P1074949">
      <xmlPr mapId="1" xpath="/TFI-IZD-POD/IFP-GFI-IZD-POD_1000374/P1074949" xmlDataType="decimal"/>
    </xmlCellPr>
  </singleXmlCell>
  <singleXmlCell id="58" r="I32" connectionId="0">
    <xmlCellPr id="1" uniqueName="P1074951">
      <xmlPr mapId="1" xpath="/TFI-IZD-POD/IFP-GFI-IZD-POD_1000374/P1074951" xmlDataType="decimal"/>
    </xmlCellPr>
  </singleXmlCell>
  <singleXmlCell id="59" r="H33" connectionId="0">
    <xmlCellPr id="1" uniqueName="P1074954">
      <xmlPr mapId="1" xpath="/TFI-IZD-POD/IFP-GFI-IZD-POD_1000374/P1074954" xmlDataType="decimal"/>
    </xmlCellPr>
  </singleXmlCell>
  <singleXmlCell id="60" r="I33" connectionId="0">
    <xmlCellPr id="1" uniqueName="P1074956">
      <xmlPr mapId="1" xpath="/TFI-IZD-POD/IFP-GFI-IZD-POD_1000374/P1074956" xmlDataType="decimal"/>
    </xmlCellPr>
  </singleXmlCell>
  <singleXmlCell id="61" r="H34" connectionId="0">
    <xmlCellPr id="1" uniqueName="P1074958">
      <xmlPr mapId="1" xpath="/TFI-IZD-POD/IFP-GFI-IZD-POD_1000374/P1074958" xmlDataType="decimal"/>
    </xmlCellPr>
  </singleXmlCell>
  <singleXmlCell id="62" r="I34" connectionId="0">
    <xmlCellPr id="1" uniqueName="P1074960">
      <xmlPr mapId="1" xpath="/TFI-IZD-POD/IFP-GFI-IZD-POD_1000374/P1074960" xmlDataType="decimal"/>
    </xmlCellPr>
  </singleXmlCell>
  <singleXmlCell id="63" r="H35" connectionId="0">
    <xmlCellPr id="1" uniqueName="P1074962">
      <xmlPr mapId="1" xpath="/TFI-IZD-POD/IFP-GFI-IZD-POD_1000374/P1074962" xmlDataType="decimal"/>
    </xmlCellPr>
  </singleXmlCell>
  <singleXmlCell id="64" r="I35" connectionId="0">
    <xmlCellPr id="1" uniqueName="P1074964">
      <xmlPr mapId="1" xpath="/TFI-IZD-POD/IFP-GFI-IZD-POD_1000374/P1074964" xmlDataType="decimal"/>
    </xmlCellPr>
  </singleXmlCell>
  <singleXmlCell id="65" r="H36" connectionId="0">
    <xmlCellPr id="1" uniqueName="P1074923">
      <xmlPr mapId="1" xpath="/TFI-IZD-POD/IFP-GFI-IZD-POD_1000374/P1074923" xmlDataType="decimal"/>
    </xmlCellPr>
  </singleXmlCell>
  <singleXmlCell id="66" r="I36" connectionId="0">
    <xmlCellPr id="1" uniqueName="P1074925">
      <xmlPr mapId="1" xpath="/TFI-IZD-POD/IFP-GFI-IZD-POD_1000374/P1074925" xmlDataType="decimal"/>
    </xmlCellPr>
  </singleXmlCell>
  <singleXmlCell id="67" r="H37" connectionId="0">
    <xmlCellPr id="1" uniqueName="P1084406">
      <xmlPr mapId="1" xpath="/TFI-IZD-POD/IFP-GFI-IZD-POD_1000374/P1084406" xmlDataType="decimal"/>
    </xmlCellPr>
  </singleXmlCell>
  <singleXmlCell id="68" r="I37" connectionId="0">
    <xmlCellPr id="1" uniqueName="P1084407">
      <xmlPr mapId="1" xpath="/TFI-IZD-POD/IFP-GFI-IZD-POD_1000374/P1084407" xmlDataType="decimal"/>
    </xmlCellPr>
  </singleXmlCell>
  <singleXmlCell id="69" r="H38" connectionId="0">
    <xmlCellPr id="1" uniqueName="P1074967">
      <xmlPr mapId="1" xpath="/TFI-IZD-POD/IFP-GFI-IZD-POD_1000374/P1074967" xmlDataType="decimal"/>
    </xmlCellPr>
  </singleXmlCell>
  <singleXmlCell id="70" r="I38" connectionId="0">
    <xmlCellPr id="1" uniqueName="P1074973">
      <xmlPr mapId="1" xpath="/TFI-IZD-POD/IFP-GFI-IZD-POD_1000374/P1074973" xmlDataType="decimal"/>
    </xmlCellPr>
  </singleXmlCell>
  <singleXmlCell id="71" r="H39" connectionId="0">
    <xmlCellPr id="1" uniqueName="P1074975">
      <xmlPr mapId="1" xpath="/TFI-IZD-POD/IFP-GFI-IZD-POD_1000374/P1074975" xmlDataType="decimal"/>
    </xmlCellPr>
  </singleXmlCell>
  <singleXmlCell id="72" r="I39" connectionId="0">
    <xmlCellPr id="1" uniqueName="P1074979">
      <xmlPr mapId="1" xpath="/TFI-IZD-POD/IFP-GFI-IZD-POD_1000374/P1074979" xmlDataType="decimal"/>
    </xmlCellPr>
  </singleXmlCell>
  <singleXmlCell id="73" r="H40" connectionId="0">
    <xmlCellPr id="1" uniqueName="P1074981">
      <xmlPr mapId="1" xpath="/TFI-IZD-POD/IFP-GFI-IZD-POD_1000374/P1074981" xmlDataType="decimal"/>
    </xmlCellPr>
  </singleXmlCell>
  <singleXmlCell id="74" r="I40" connectionId="0">
    <xmlCellPr id="1" uniqueName="P1074983">
      <xmlPr mapId="1" xpath="/TFI-IZD-POD/IFP-GFI-IZD-POD_1000374/P1074983" xmlDataType="decimal"/>
    </xmlCellPr>
  </singleXmlCell>
  <singleXmlCell id="75" r="H41" connectionId="0">
    <xmlCellPr id="1" uniqueName="P1074985">
      <xmlPr mapId="1" xpath="/TFI-IZD-POD/IFP-GFI-IZD-POD_1000374/P1074985" xmlDataType="decimal"/>
    </xmlCellPr>
  </singleXmlCell>
  <singleXmlCell id="76" r="I41" connectionId="0">
    <xmlCellPr id="1" uniqueName="P1074987">
      <xmlPr mapId="1" xpath="/TFI-IZD-POD/IFP-GFI-IZD-POD_1000374/P1074987" xmlDataType="decimal"/>
    </xmlCellPr>
  </singleXmlCell>
  <singleXmlCell id="77" r="H42" connectionId="0">
    <xmlCellPr id="1" uniqueName="P1074989">
      <xmlPr mapId="1" xpath="/TFI-IZD-POD/IFP-GFI-IZD-POD_1000374/P1074989" xmlDataType="decimal"/>
    </xmlCellPr>
  </singleXmlCell>
  <singleXmlCell id="78" r="I42" connectionId="0">
    <xmlCellPr id="1" uniqueName="P1074991">
      <xmlPr mapId="1" xpath="/TFI-IZD-POD/IFP-GFI-IZD-POD_1000374/P1074991" xmlDataType="decimal"/>
    </xmlCellPr>
  </singleXmlCell>
  <singleXmlCell id="79" r="H43" connectionId="0">
    <xmlCellPr id="1" uniqueName="P1074994">
      <xmlPr mapId="1" xpath="/TFI-IZD-POD/IFP-GFI-IZD-POD_1000374/P1074994" xmlDataType="decimal"/>
    </xmlCellPr>
  </singleXmlCell>
  <singleXmlCell id="80" r="I43" connectionId="0">
    <xmlCellPr id="1" uniqueName="P1074997">
      <xmlPr mapId="1" xpath="/TFI-IZD-POD/IFP-GFI-IZD-POD_1000374/P1074997" xmlDataType="decimal"/>
    </xmlCellPr>
  </singleXmlCell>
  <singleXmlCell id="81" r="H44" connectionId="0">
    <xmlCellPr id="1" uniqueName="P1074998">
      <xmlPr mapId="1" xpath="/TFI-IZD-POD/IFP-GFI-IZD-POD_1000374/P1074998" xmlDataType="decimal"/>
    </xmlCellPr>
  </singleXmlCell>
  <singleXmlCell id="82" r="I44" connectionId="0">
    <xmlCellPr id="1" uniqueName="P1075000">
      <xmlPr mapId="1" xpath="/TFI-IZD-POD/IFP-GFI-IZD-POD_1000374/P1075000" xmlDataType="decimal"/>
    </xmlCellPr>
  </singleXmlCell>
  <singleXmlCell id="83" r="H45" connectionId="0">
    <xmlCellPr id="1" uniqueName="P1075001">
      <xmlPr mapId="1" xpath="/TFI-IZD-POD/IFP-GFI-IZD-POD_1000374/P1075001" xmlDataType="decimal"/>
    </xmlCellPr>
  </singleXmlCell>
  <singleXmlCell id="84" r="I45" connectionId="0">
    <xmlCellPr id="1" uniqueName="P1075003">
      <xmlPr mapId="1" xpath="/TFI-IZD-POD/IFP-GFI-IZD-POD_1000374/P1075003" xmlDataType="decimal"/>
    </xmlCellPr>
  </singleXmlCell>
  <singleXmlCell id="85" r="H46" connectionId="0">
    <xmlCellPr id="1" uniqueName="P1075005">
      <xmlPr mapId="1" xpath="/TFI-IZD-POD/IFP-GFI-IZD-POD_1000374/P1075005" xmlDataType="decimal"/>
    </xmlCellPr>
  </singleXmlCell>
  <singleXmlCell id="86" r="I46" connectionId="0">
    <xmlCellPr id="1" uniqueName="P1075007">
      <xmlPr mapId="1" xpath="/TFI-IZD-POD/IFP-GFI-IZD-POD_1000374/P1075007" xmlDataType="decimal"/>
    </xmlCellPr>
  </singleXmlCell>
  <singleXmlCell id="87" r="H47" connectionId="0">
    <xmlCellPr id="1" uniqueName="P1075009">
      <xmlPr mapId="1" xpath="/TFI-IZD-POD/IFP-GFI-IZD-POD_1000374/P1075009" xmlDataType="decimal"/>
    </xmlCellPr>
  </singleXmlCell>
  <singleXmlCell id="88" r="I47" connectionId="0">
    <xmlCellPr id="1" uniqueName="P1075011">
      <xmlPr mapId="1" xpath="/TFI-IZD-POD/IFP-GFI-IZD-POD_1000374/P1075011" xmlDataType="decimal"/>
    </xmlCellPr>
  </singleXmlCell>
  <singleXmlCell id="89" r="H48" connectionId="0">
    <xmlCellPr id="1" uniqueName="P1075012">
      <xmlPr mapId="1" xpath="/TFI-IZD-POD/IFP-GFI-IZD-POD_1000374/P1075012" xmlDataType="decimal"/>
    </xmlCellPr>
  </singleXmlCell>
  <singleXmlCell id="90" r="I48" connectionId="0">
    <xmlCellPr id="1" uniqueName="P1075014">
      <xmlPr mapId="1" xpath="/TFI-IZD-POD/IFP-GFI-IZD-POD_1000374/P1075014" xmlDataType="decimal"/>
    </xmlCellPr>
  </singleXmlCell>
  <singleXmlCell id="91" r="H49" connectionId="0">
    <xmlCellPr id="1" uniqueName="P1075016">
      <xmlPr mapId="1" xpath="/TFI-IZD-POD/IFP-GFI-IZD-POD_1000374/P1075016" xmlDataType="decimal"/>
    </xmlCellPr>
  </singleXmlCell>
  <singleXmlCell id="92" r="I49" connectionId="0">
    <xmlCellPr id="1" uniqueName="P1075018">
      <xmlPr mapId="1" xpath="/TFI-IZD-POD/IFP-GFI-IZD-POD_1000374/P1075018" xmlDataType="decimal"/>
    </xmlCellPr>
  </singleXmlCell>
  <singleXmlCell id="93" r="H50" connectionId="0">
    <xmlCellPr id="1" uniqueName="P1075020">
      <xmlPr mapId="1" xpath="/TFI-IZD-POD/IFP-GFI-IZD-POD_1000374/P1075020" xmlDataType="decimal"/>
    </xmlCellPr>
  </singleXmlCell>
  <singleXmlCell id="94" r="I50" connectionId="0">
    <xmlCellPr id="1" uniqueName="P1075023">
      <xmlPr mapId="1" xpath="/TFI-IZD-POD/IFP-GFI-IZD-POD_1000374/P1075023" xmlDataType="decimal"/>
    </xmlCellPr>
  </singleXmlCell>
  <singleXmlCell id="95" r="H51" connectionId="0">
    <xmlCellPr id="1" uniqueName="P1075026">
      <xmlPr mapId="1" xpath="/TFI-IZD-POD/IFP-GFI-IZD-POD_1000374/P1075026" xmlDataType="decimal"/>
    </xmlCellPr>
  </singleXmlCell>
  <singleXmlCell id="96" r="I51" connectionId="0">
    <xmlCellPr id="1" uniqueName="P1075028">
      <xmlPr mapId="1" xpath="/TFI-IZD-POD/IFP-GFI-IZD-POD_1000374/P1075028" xmlDataType="decimal"/>
    </xmlCellPr>
  </singleXmlCell>
  <singleXmlCell id="97" r="H52" connectionId="0">
    <xmlCellPr id="1" uniqueName="P1075031">
      <xmlPr mapId="1" xpath="/TFI-IZD-POD/IFP-GFI-IZD-POD_1000374/P1075031" xmlDataType="decimal"/>
    </xmlCellPr>
  </singleXmlCell>
  <singleXmlCell id="98" r="I52" connectionId="0">
    <xmlCellPr id="1" uniqueName="P1075033">
      <xmlPr mapId="1" xpath="/TFI-IZD-POD/IFP-GFI-IZD-POD_1000374/P1075033" xmlDataType="decimal"/>
    </xmlCellPr>
  </singleXmlCell>
  <singleXmlCell id="99" r="H53" connectionId="0">
    <xmlCellPr id="1" uniqueName="P1075035">
      <xmlPr mapId="1" xpath="/TFI-IZD-POD/IFP-GFI-IZD-POD_1000374/P1075035" xmlDataType="decimal"/>
    </xmlCellPr>
  </singleXmlCell>
  <singleXmlCell id="100" r="I53" connectionId="0">
    <xmlCellPr id="1" uniqueName="P1075037">
      <xmlPr mapId="1" xpath="/TFI-IZD-POD/IFP-GFI-IZD-POD_1000374/P1075037" xmlDataType="decimal"/>
    </xmlCellPr>
  </singleXmlCell>
  <singleXmlCell id="101" r="H54" connectionId="0">
    <xmlCellPr id="1" uniqueName="P1075039">
      <xmlPr mapId="1" xpath="/TFI-IZD-POD/IFP-GFI-IZD-POD_1000374/P1075039" xmlDataType="decimal"/>
    </xmlCellPr>
  </singleXmlCell>
  <singleXmlCell id="102" r="I54" connectionId="0">
    <xmlCellPr id="1" uniqueName="P1075043">
      <xmlPr mapId="1" xpath="/TFI-IZD-POD/IFP-GFI-IZD-POD_1000374/P1075043" xmlDataType="decimal"/>
    </xmlCellPr>
  </singleXmlCell>
  <singleXmlCell id="103" r="H55" connectionId="0">
    <xmlCellPr id="1" uniqueName="P1075055">
      <xmlPr mapId="1" xpath="/TFI-IZD-POD/IFP-GFI-IZD-POD_1000374/P1075055" xmlDataType="decimal"/>
    </xmlCellPr>
  </singleXmlCell>
  <singleXmlCell id="104" r="I55" connectionId="0">
    <xmlCellPr id="1" uniqueName="P1075057">
      <xmlPr mapId="1" xpath="/TFI-IZD-POD/IFP-GFI-IZD-POD_1000374/P1075057" xmlDataType="decimal"/>
    </xmlCellPr>
  </singleXmlCell>
  <singleXmlCell id="105" r="H56" connectionId="0">
    <xmlCellPr id="1" uniqueName="P1075058">
      <xmlPr mapId="1" xpath="/TFI-IZD-POD/IFP-GFI-IZD-POD_1000374/P1075058" xmlDataType="decimal"/>
    </xmlCellPr>
  </singleXmlCell>
  <singleXmlCell id="106" r="I56" connectionId="0">
    <xmlCellPr id="1" uniqueName="P1075060">
      <xmlPr mapId="1" xpath="/TFI-IZD-POD/IFP-GFI-IZD-POD_1000374/P1075060" xmlDataType="decimal"/>
    </xmlCellPr>
  </singleXmlCell>
  <singleXmlCell id="107" r="H57" connectionId="0">
    <xmlCellPr id="1" uniqueName="P1075063">
      <xmlPr mapId="1" xpath="/TFI-IZD-POD/IFP-GFI-IZD-POD_1000374/P1075063" xmlDataType="decimal"/>
    </xmlCellPr>
  </singleXmlCell>
  <singleXmlCell id="108" r="I57" connectionId="0">
    <xmlCellPr id="1" uniqueName="P1075065">
      <xmlPr mapId="1" xpath="/TFI-IZD-POD/IFP-GFI-IZD-POD_1000374/P1075065" xmlDataType="decimal"/>
    </xmlCellPr>
  </singleXmlCell>
  <singleXmlCell id="109" r="H58" connectionId="0">
    <xmlCellPr id="1" uniqueName="P1075067">
      <xmlPr mapId="1" xpath="/TFI-IZD-POD/IFP-GFI-IZD-POD_1000374/P1075067" xmlDataType="decimal"/>
    </xmlCellPr>
  </singleXmlCell>
  <singleXmlCell id="110" r="I58" connectionId="0">
    <xmlCellPr id="1" uniqueName="P1075071">
      <xmlPr mapId="1" xpath="/TFI-IZD-POD/IFP-GFI-IZD-POD_1000374/P1075071" xmlDataType="decimal"/>
    </xmlCellPr>
  </singleXmlCell>
  <singleXmlCell id="111" r="H59" connectionId="0">
    <xmlCellPr id="1" uniqueName="P1075076">
      <xmlPr mapId="1" xpath="/TFI-IZD-POD/IFP-GFI-IZD-POD_1000374/P1075076" xmlDataType="decimal"/>
    </xmlCellPr>
  </singleXmlCell>
  <singleXmlCell id="112" r="I59" connectionId="0">
    <xmlCellPr id="1" uniqueName="P1075080">
      <xmlPr mapId="1" xpath="/TFI-IZD-POD/IFP-GFI-IZD-POD_1000374/P1075080" xmlDataType="decimal"/>
    </xmlCellPr>
  </singleXmlCell>
  <singleXmlCell id="113" r="H60" connectionId="0">
    <xmlCellPr id="1" uniqueName="P1075083">
      <xmlPr mapId="1" xpath="/TFI-IZD-POD/IFP-GFI-IZD-POD_1000374/P1075083" xmlDataType="decimal"/>
    </xmlCellPr>
  </singleXmlCell>
  <singleXmlCell id="114" r="I60" connectionId="0">
    <xmlCellPr id="1" uniqueName="P1075085">
      <xmlPr mapId="1" xpath="/TFI-IZD-POD/IFP-GFI-IZD-POD_1000374/P1075085" xmlDataType="decimal"/>
    </xmlCellPr>
  </singleXmlCell>
  <singleXmlCell id="115" r="H61" connectionId="0">
    <xmlCellPr id="1" uniqueName="P1075091">
      <xmlPr mapId="1" xpath="/TFI-IZD-POD/IFP-GFI-IZD-POD_1000374/P1075091" xmlDataType="decimal"/>
    </xmlCellPr>
  </singleXmlCell>
  <singleXmlCell id="116" r="I61" connectionId="0">
    <xmlCellPr id="1" uniqueName="P1075093">
      <xmlPr mapId="1" xpath="/TFI-IZD-POD/IFP-GFI-IZD-POD_1000374/P1075093" xmlDataType="decimal"/>
    </xmlCellPr>
  </singleXmlCell>
  <singleXmlCell id="117" r="H62" connectionId="0">
    <xmlCellPr id="1" uniqueName="P1075095">
      <xmlPr mapId="1" xpath="/TFI-IZD-POD/IFP-GFI-IZD-POD_1000374/P1075095" xmlDataType="decimal"/>
    </xmlCellPr>
  </singleXmlCell>
  <singleXmlCell id="118" r="I62" connectionId="0">
    <xmlCellPr id="1" uniqueName="P1075097">
      <xmlPr mapId="1" xpath="/TFI-IZD-POD/IFP-GFI-IZD-POD_1000374/P1075097" xmlDataType="decimal"/>
    </xmlCellPr>
  </singleXmlCell>
  <singleXmlCell id="119" r="H63" connectionId="0">
    <xmlCellPr id="1" uniqueName="P1075099">
      <xmlPr mapId="1" xpath="/TFI-IZD-POD/IFP-GFI-IZD-POD_1000374/P1075099" xmlDataType="decimal"/>
    </xmlCellPr>
  </singleXmlCell>
  <singleXmlCell id="120" r="I63" connectionId="0">
    <xmlCellPr id="1" uniqueName="P1075100">
      <xmlPr mapId="1" xpath="/TFI-IZD-POD/IFP-GFI-IZD-POD_1000374/P1075100" xmlDataType="decimal"/>
    </xmlCellPr>
  </singleXmlCell>
  <singleXmlCell id="121" r="H64" connectionId="0">
    <xmlCellPr id="1" uniqueName="P1075101">
      <xmlPr mapId="1" xpath="/TFI-IZD-POD/IFP-GFI-IZD-POD_1000374/P1075101" xmlDataType="decimal"/>
    </xmlCellPr>
  </singleXmlCell>
  <singleXmlCell id="122" r="I64" connectionId="0">
    <xmlCellPr id="1" uniqueName="P1075102">
      <xmlPr mapId="1" xpath="/TFI-IZD-POD/IFP-GFI-IZD-POD_1000374/P1075102" xmlDataType="decimal"/>
    </xmlCellPr>
  </singleXmlCell>
  <singleXmlCell id="123" r="H65" connectionId="0">
    <xmlCellPr id="1" uniqueName="P1075103">
      <xmlPr mapId="1" xpath="/TFI-IZD-POD/IFP-GFI-IZD-POD_1000374/P1075103" xmlDataType="decimal"/>
    </xmlCellPr>
  </singleXmlCell>
  <singleXmlCell id="124" r="I65" connectionId="0">
    <xmlCellPr id="1" uniqueName="P1075104">
      <xmlPr mapId="1" xpath="/TFI-IZD-POD/IFP-GFI-IZD-POD_1000374/P1075104" xmlDataType="decimal"/>
    </xmlCellPr>
  </singleXmlCell>
  <singleXmlCell id="125" r="H66" connectionId="0">
    <xmlCellPr id="1" uniqueName="P1075105">
      <xmlPr mapId="1" xpath="/TFI-IZD-POD/IFP-GFI-IZD-POD_1000374/P1075105" xmlDataType="decimal"/>
    </xmlCellPr>
  </singleXmlCell>
  <singleXmlCell id="126" r="I66" connectionId="0">
    <xmlCellPr id="1" uniqueName="P1075106">
      <xmlPr mapId="1" xpath="/TFI-IZD-POD/IFP-GFI-IZD-POD_1000374/P1075106" xmlDataType="decimal"/>
    </xmlCellPr>
  </singleXmlCell>
  <singleXmlCell id="127" r="H67" connectionId="0">
    <xmlCellPr id="1" uniqueName="P1075107">
      <xmlPr mapId="1" xpath="/TFI-IZD-POD/IFP-GFI-IZD-POD_1000374/P1075107" xmlDataType="decimal"/>
    </xmlCellPr>
  </singleXmlCell>
  <singleXmlCell id="128" r="I67" connectionId="0">
    <xmlCellPr id="1" uniqueName="P1075108">
      <xmlPr mapId="1" xpath="/TFI-IZD-POD/IFP-GFI-IZD-POD_1000374/P1075108" xmlDataType="decimal"/>
    </xmlCellPr>
  </singleXmlCell>
  <singleXmlCell id="129" r="H68" connectionId="0">
    <xmlCellPr id="1" uniqueName="P1075109">
      <xmlPr mapId="1" xpath="/TFI-IZD-POD/IFP-GFI-IZD-POD_1000374/P1075109" xmlDataType="decimal"/>
    </xmlCellPr>
  </singleXmlCell>
  <singleXmlCell id="130" r="I68" connectionId="0">
    <xmlCellPr id="1" uniqueName="P1075110">
      <xmlPr mapId="1" xpath="/TFI-IZD-POD/IFP-GFI-IZD-POD_1000374/P1075110" xmlDataType="decimal"/>
    </xmlCellPr>
  </singleXmlCell>
  <singleXmlCell id="131" r="H69" connectionId="0">
    <xmlCellPr id="1" uniqueName="P1075111">
      <xmlPr mapId="1" xpath="/TFI-IZD-POD/IFP-GFI-IZD-POD_1000374/P1075111" xmlDataType="decimal"/>
    </xmlCellPr>
  </singleXmlCell>
  <singleXmlCell id="132" r="I69" connectionId="0">
    <xmlCellPr id="1" uniqueName="P1075112">
      <xmlPr mapId="1" xpath="/TFI-IZD-POD/IFP-GFI-IZD-POD_1000374/P1075112" xmlDataType="decimal"/>
    </xmlCellPr>
  </singleXmlCell>
  <singleXmlCell id="133" r="H70" connectionId="0">
    <xmlCellPr id="1" uniqueName="P1075113">
      <xmlPr mapId="1" xpath="/TFI-IZD-POD/IFP-GFI-IZD-POD_1000374/P1075113" xmlDataType="decimal"/>
    </xmlCellPr>
  </singleXmlCell>
  <singleXmlCell id="134" r="I70" connectionId="0">
    <xmlCellPr id="1" uniqueName="P1075114">
      <xmlPr mapId="1" xpath="/TFI-IZD-POD/IFP-GFI-IZD-POD_1000374/P1075114" xmlDataType="decimal"/>
    </xmlCellPr>
  </singleXmlCell>
  <singleXmlCell id="135" r="H71" connectionId="0">
    <xmlCellPr id="1" uniqueName="P1075115">
      <xmlPr mapId="1" xpath="/TFI-IZD-POD/IFP-GFI-IZD-POD_1000374/P1075115" xmlDataType="decimal"/>
    </xmlCellPr>
  </singleXmlCell>
  <singleXmlCell id="136" r="I71" connectionId="0">
    <xmlCellPr id="1" uniqueName="P1075116">
      <xmlPr mapId="1" xpath="/TFI-IZD-POD/IFP-GFI-IZD-POD_1000374/P1075116" xmlDataType="decimal"/>
    </xmlCellPr>
  </singleXmlCell>
  <singleXmlCell id="137" r="H72" connectionId="0">
    <xmlCellPr id="1" uniqueName="P1075117">
      <xmlPr mapId="1" xpath="/TFI-IZD-POD/IFP-GFI-IZD-POD_1000374/P1075117" xmlDataType="decimal"/>
    </xmlCellPr>
  </singleXmlCell>
  <singleXmlCell id="138" r="I72" connectionId="0">
    <xmlCellPr id="1" uniqueName="P1075118">
      <xmlPr mapId="1" xpath="/TFI-IZD-POD/IFP-GFI-IZD-POD_1000374/P1075118" xmlDataType="decimal"/>
    </xmlCellPr>
  </singleXmlCell>
  <singleXmlCell id="139" r="H73" connectionId="0">
    <xmlCellPr id="1" uniqueName="P1075119">
      <xmlPr mapId="1" xpath="/TFI-IZD-POD/IFP-GFI-IZD-POD_1000374/P1075119" xmlDataType="decimal"/>
    </xmlCellPr>
  </singleXmlCell>
  <singleXmlCell id="140" r="I73" connectionId="0">
    <xmlCellPr id="1" uniqueName="P1075120">
      <xmlPr mapId="1" xpath="/TFI-IZD-POD/IFP-GFI-IZD-POD_1000374/P1075120" xmlDataType="decimal"/>
    </xmlCellPr>
  </singleXmlCell>
  <singleXmlCell id="141" r="H75" connectionId="0">
    <xmlCellPr id="1" uniqueName="P1075121">
      <xmlPr mapId="1" xpath="/TFI-IZD-POD/IFP-GFI-IZD-POD_1000374/P1075121" xmlDataType="decimal"/>
    </xmlCellPr>
  </singleXmlCell>
  <singleXmlCell id="142" r="I75" connectionId="0">
    <xmlCellPr id="1" uniqueName="P1075229">
      <xmlPr mapId="1" xpath="/TFI-IZD-POD/IFP-GFI-IZD-POD_1000374/P1075229" xmlDataType="decimal"/>
    </xmlCellPr>
  </singleXmlCell>
  <singleXmlCell id="143" r="H76" connectionId="0">
    <xmlCellPr id="1" uniqueName="P1075230">
      <xmlPr mapId="1" xpath="/TFI-IZD-POD/IFP-GFI-IZD-POD_1000374/P1075230" xmlDataType="decimal"/>
    </xmlCellPr>
  </singleXmlCell>
  <singleXmlCell id="144" r="I76" connectionId="0">
    <xmlCellPr id="1" uniqueName="P1075231">
      <xmlPr mapId="1" xpath="/TFI-IZD-POD/IFP-GFI-IZD-POD_1000374/P1075231" xmlDataType="decimal"/>
    </xmlCellPr>
  </singleXmlCell>
  <singleXmlCell id="145" r="H77" connectionId="0">
    <xmlCellPr id="1" uniqueName="P1075232">
      <xmlPr mapId="1" xpath="/TFI-IZD-POD/IFP-GFI-IZD-POD_1000374/P1075232" xmlDataType="decimal"/>
    </xmlCellPr>
  </singleXmlCell>
  <singleXmlCell id="146" r="I77" connectionId="0">
    <xmlCellPr id="1" uniqueName="P1075233">
      <xmlPr mapId="1" xpath="/TFI-IZD-POD/IFP-GFI-IZD-POD_1000374/P1075233" xmlDataType="decimal"/>
    </xmlCellPr>
  </singleXmlCell>
  <singleXmlCell id="147" r="H78" connectionId="0">
    <xmlCellPr id="1" uniqueName="P1075234">
      <xmlPr mapId="1" xpath="/TFI-IZD-POD/IFP-GFI-IZD-POD_1000374/P1075234" xmlDataType="decimal"/>
    </xmlCellPr>
  </singleXmlCell>
  <singleXmlCell id="148" r="I78" connectionId="0">
    <xmlCellPr id="1" uniqueName="P1075235">
      <xmlPr mapId="1" xpath="/TFI-IZD-POD/IFP-GFI-IZD-POD_1000374/P1075235" xmlDataType="decimal"/>
    </xmlCellPr>
  </singleXmlCell>
  <singleXmlCell id="149" r="H79" connectionId="0">
    <xmlCellPr id="1" uniqueName="P1075236">
      <xmlPr mapId="1" xpath="/TFI-IZD-POD/IFP-GFI-IZD-POD_1000374/P1075236" xmlDataType="decimal"/>
    </xmlCellPr>
  </singleXmlCell>
  <singleXmlCell id="150" r="I79" connectionId="0">
    <xmlCellPr id="1" uniqueName="P1075237">
      <xmlPr mapId="1" xpath="/TFI-IZD-POD/IFP-GFI-IZD-POD_1000374/P1075237" xmlDataType="decimal"/>
    </xmlCellPr>
  </singleXmlCell>
  <singleXmlCell id="151" r="H80" connectionId="0">
    <xmlCellPr id="1" uniqueName="P1075238">
      <xmlPr mapId="1" xpath="/TFI-IZD-POD/IFP-GFI-IZD-POD_1000374/P1075238" xmlDataType="decimal"/>
    </xmlCellPr>
  </singleXmlCell>
  <singleXmlCell id="152" r="I80" connectionId="0">
    <xmlCellPr id="1" uniqueName="P1075239">
      <xmlPr mapId="1" xpath="/TFI-IZD-POD/IFP-GFI-IZD-POD_1000374/P1075239" xmlDataType="decimal"/>
    </xmlCellPr>
  </singleXmlCell>
  <singleXmlCell id="153" r="H81" connectionId="0">
    <xmlCellPr id="1" uniqueName="P1075240">
      <xmlPr mapId="1" xpath="/TFI-IZD-POD/IFP-GFI-IZD-POD_1000374/P1075240" xmlDataType="decimal"/>
    </xmlCellPr>
  </singleXmlCell>
  <singleXmlCell id="154" r="I81" connectionId="0">
    <xmlCellPr id="1" uniqueName="P1075241">
      <xmlPr mapId="1" xpath="/TFI-IZD-POD/IFP-GFI-IZD-POD_1000374/P1075241" xmlDataType="decimal"/>
    </xmlCellPr>
  </singleXmlCell>
  <singleXmlCell id="155" r="H82" connectionId="0">
    <xmlCellPr id="1" uniqueName="P1075242">
      <xmlPr mapId="1" xpath="/TFI-IZD-POD/IFP-GFI-IZD-POD_1000374/P1075242" xmlDataType="decimal"/>
    </xmlCellPr>
  </singleXmlCell>
  <singleXmlCell id="156" r="I82" connectionId="0">
    <xmlCellPr id="1" uniqueName="P1075243">
      <xmlPr mapId="1" xpath="/TFI-IZD-POD/IFP-GFI-IZD-POD_1000374/P1075243" xmlDataType="decimal"/>
    </xmlCellPr>
  </singleXmlCell>
  <singleXmlCell id="157" r="H83" connectionId="0">
    <xmlCellPr id="1" uniqueName="P1075244">
      <xmlPr mapId="1" xpath="/TFI-IZD-POD/IFP-GFI-IZD-POD_1000374/P1075244" xmlDataType="decimal"/>
    </xmlCellPr>
  </singleXmlCell>
  <singleXmlCell id="158" r="I83" connectionId="0">
    <xmlCellPr id="1" uniqueName="P1075245">
      <xmlPr mapId="1" xpath="/TFI-IZD-POD/IFP-GFI-IZD-POD_1000374/P1075245" xmlDataType="decimal"/>
    </xmlCellPr>
  </singleXmlCell>
  <singleXmlCell id="159" r="H84" connectionId="0">
    <xmlCellPr id="1" uniqueName="P1075246">
      <xmlPr mapId="1" xpath="/TFI-IZD-POD/IFP-GFI-IZD-POD_1000374/P1075246" xmlDataType="decimal"/>
    </xmlCellPr>
  </singleXmlCell>
  <singleXmlCell id="160" r="I84" connectionId="0">
    <xmlCellPr id="1" uniqueName="P1075247">
      <xmlPr mapId="1" xpath="/TFI-IZD-POD/IFP-GFI-IZD-POD_1000374/P1075247" xmlDataType="decimal"/>
    </xmlCellPr>
  </singleXmlCell>
  <singleXmlCell id="161" r="H85" connectionId="0">
    <xmlCellPr id="1" uniqueName="P1075248">
      <xmlPr mapId="1" xpath="/TFI-IZD-POD/IFP-GFI-IZD-POD_1000374/P1075248" xmlDataType="decimal"/>
    </xmlCellPr>
  </singleXmlCell>
  <singleXmlCell id="162" r="I85" connectionId="0">
    <xmlCellPr id="1" uniqueName="P1075249">
      <xmlPr mapId="1" xpath="/TFI-IZD-POD/IFP-GFI-IZD-POD_1000374/P1075249" xmlDataType="decimal"/>
    </xmlCellPr>
  </singleXmlCell>
  <singleXmlCell id="163" r="H86" connectionId="0">
    <xmlCellPr id="1" uniqueName="P1075250">
      <xmlPr mapId="1" xpath="/TFI-IZD-POD/IFP-GFI-IZD-POD_1000374/P1075250" xmlDataType="decimal"/>
    </xmlCellPr>
  </singleXmlCell>
  <singleXmlCell id="164" r="I86" connectionId="0">
    <xmlCellPr id="1" uniqueName="P1075251">
      <xmlPr mapId="1" xpath="/TFI-IZD-POD/IFP-GFI-IZD-POD_1000374/P1075251" xmlDataType="decimal"/>
    </xmlCellPr>
  </singleXmlCell>
  <singleXmlCell id="165" r="H87" connectionId="0">
    <xmlCellPr id="1" uniqueName="P1075252">
      <xmlPr mapId="1" xpath="/TFI-IZD-POD/IFP-GFI-IZD-POD_1000374/P1075252" xmlDataType="decimal"/>
    </xmlCellPr>
  </singleXmlCell>
  <singleXmlCell id="166" r="I87" connectionId="0">
    <xmlCellPr id="1" uniqueName="P1075253">
      <xmlPr mapId="1" xpath="/TFI-IZD-POD/IFP-GFI-IZD-POD_1000374/P1075253" xmlDataType="decimal"/>
    </xmlCellPr>
  </singleXmlCell>
  <singleXmlCell id="167" r="H88" connectionId="0">
    <xmlCellPr id="1" uniqueName="P1075254">
      <xmlPr mapId="1" xpath="/TFI-IZD-POD/IFP-GFI-IZD-POD_1000374/P1075254" xmlDataType="decimal"/>
    </xmlCellPr>
  </singleXmlCell>
  <singleXmlCell id="168" r="I88" connectionId="0">
    <xmlCellPr id="1" uniqueName="P1075255">
      <xmlPr mapId="1" xpath="/TFI-IZD-POD/IFP-GFI-IZD-POD_1000374/P1075255" xmlDataType="decimal"/>
    </xmlCellPr>
  </singleXmlCell>
  <singleXmlCell id="169" r="H89" connectionId="0">
    <xmlCellPr id="1" uniqueName="P1075256">
      <xmlPr mapId="1" xpath="/TFI-IZD-POD/IFP-GFI-IZD-POD_1000374/P1075256" xmlDataType="decimal"/>
    </xmlCellPr>
  </singleXmlCell>
  <singleXmlCell id="170" r="I89" connectionId="0">
    <xmlCellPr id="1" uniqueName="P1075257">
      <xmlPr mapId="1" xpath="/TFI-IZD-POD/IFP-GFI-IZD-POD_1000374/P1075257" xmlDataType="decimal"/>
    </xmlCellPr>
  </singleXmlCell>
  <singleXmlCell id="171" r="H90" connectionId="0">
    <xmlCellPr id="1" uniqueName="P1075258">
      <xmlPr mapId="1" xpath="/TFI-IZD-POD/IFP-GFI-IZD-POD_1000374/P1075258" xmlDataType="decimal"/>
    </xmlCellPr>
  </singleXmlCell>
  <singleXmlCell id="172" r="I90" connectionId="0">
    <xmlCellPr id="1" uniqueName="P1075259">
      <xmlPr mapId="1" xpath="/TFI-IZD-POD/IFP-GFI-IZD-POD_1000374/P1075259" xmlDataType="decimal"/>
    </xmlCellPr>
  </singleXmlCell>
  <singleXmlCell id="173" r="H91" connectionId="0">
    <xmlCellPr id="1" uniqueName="P1075260">
      <xmlPr mapId="1" xpath="/TFI-IZD-POD/IFP-GFI-IZD-POD_1000374/P1075260" xmlDataType="decimal"/>
    </xmlCellPr>
  </singleXmlCell>
  <singleXmlCell id="174" r="I91" connectionId="0">
    <xmlCellPr id="1" uniqueName="P1075261">
      <xmlPr mapId="1" xpath="/TFI-IZD-POD/IFP-GFI-IZD-POD_1000374/P1075261" xmlDataType="decimal"/>
    </xmlCellPr>
  </singleXmlCell>
  <singleXmlCell id="175" r="H92" connectionId="0">
    <xmlCellPr id="1" uniqueName="P1075262">
      <xmlPr mapId="1" xpath="/TFI-IZD-POD/IFP-GFI-IZD-POD_1000374/P1075262" xmlDataType="decimal"/>
    </xmlCellPr>
  </singleXmlCell>
  <singleXmlCell id="176" r="I92" connectionId="0">
    <xmlCellPr id="1" uniqueName="P1075263">
      <xmlPr mapId="1" xpath="/TFI-IZD-POD/IFP-GFI-IZD-POD_1000374/P1075263" xmlDataType="decimal"/>
    </xmlCellPr>
  </singleXmlCell>
  <singleXmlCell id="177" r="H93" connectionId="0">
    <xmlCellPr id="1" uniqueName="P1075264">
      <xmlPr mapId="1" xpath="/TFI-IZD-POD/IFP-GFI-IZD-POD_1000374/P1075264" xmlDataType="decimal"/>
    </xmlCellPr>
  </singleXmlCell>
  <singleXmlCell id="178" r="I93" connectionId="0">
    <xmlCellPr id="1" uniqueName="P1075265">
      <xmlPr mapId="1" xpath="/TFI-IZD-POD/IFP-GFI-IZD-POD_1000374/P1075265" xmlDataType="decimal"/>
    </xmlCellPr>
  </singleXmlCell>
  <singleXmlCell id="179" r="H94" connectionId="0">
    <xmlCellPr id="1" uniqueName="P1075266">
      <xmlPr mapId="1" xpath="/TFI-IZD-POD/IFP-GFI-IZD-POD_1000374/P1075266" xmlDataType="decimal"/>
    </xmlCellPr>
  </singleXmlCell>
  <singleXmlCell id="180" r="I94" connectionId="0">
    <xmlCellPr id="1" uniqueName="P1075267">
      <xmlPr mapId="1" xpath="/TFI-IZD-POD/IFP-GFI-IZD-POD_1000374/P1075267" xmlDataType="decimal"/>
    </xmlCellPr>
  </singleXmlCell>
  <singleXmlCell id="181" r="H95" connectionId="0">
    <xmlCellPr id="1" uniqueName="P1075268">
      <xmlPr mapId="1" xpath="/TFI-IZD-POD/IFP-GFI-IZD-POD_1000374/P1075268" xmlDataType="decimal"/>
    </xmlCellPr>
  </singleXmlCell>
  <singleXmlCell id="182" r="I95" connectionId="0">
    <xmlCellPr id="1" uniqueName="P1075269">
      <xmlPr mapId="1" xpath="/TFI-IZD-POD/IFP-GFI-IZD-POD_1000374/P1075269" xmlDataType="decimal"/>
    </xmlCellPr>
  </singleXmlCell>
  <singleXmlCell id="183" r="H96" connectionId="0">
    <xmlCellPr id="1" uniqueName="P1075270">
      <xmlPr mapId="1" xpath="/TFI-IZD-POD/IFP-GFI-IZD-POD_1000374/P1075270" xmlDataType="decimal"/>
    </xmlCellPr>
  </singleXmlCell>
  <singleXmlCell id="184" r="I96" connectionId="0">
    <xmlCellPr id="1" uniqueName="P1075271">
      <xmlPr mapId="1" xpath="/TFI-IZD-POD/IFP-GFI-IZD-POD_1000374/P1075271" xmlDataType="decimal"/>
    </xmlCellPr>
  </singleXmlCell>
  <singleXmlCell id="185" r="H97" connectionId="0">
    <xmlCellPr id="1" uniqueName="P1075272">
      <xmlPr mapId="1" xpath="/TFI-IZD-POD/IFP-GFI-IZD-POD_1000374/P1075272" xmlDataType="decimal"/>
    </xmlCellPr>
  </singleXmlCell>
  <singleXmlCell id="186" r="I97" connectionId="0">
    <xmlCellPr id="1" uniqueName="P1075273">
      <xmlPr mapId="1" xpath="/TFI-IZD-POD/IFP-GFI-IZD-POD_1000374/P1075273" xmlDataType="decimal"/>
    </xmlCellPr>
  </singleXmlCell>
  <singleXmlCell id="187" r="H98" connectionId="0">
    <xmlCellPr id="1" uniqueName="P1075274">
      <xmlPr mapId="1" xpath="/TFI-IZD-POD/IFP-GFI-IZD-POD_1000374/P1075274" xmlDataType="decimal"/>
    </xmlCellPr>
  </singleXmlCell>
  <singleXmlCell id="188" r="I98" connectionId="0">
    <xmlCellPr id="1" uniqueName="P1075275">
      <xmlPr mapId="1" xpath="/TFI-IZD-POD/IFP-GFI-IZD-POD_1000374/P1075275" xmlDataType="decimal"/>
    </xmlCellPr>
  </singleXmlCell>
  <singleXmlCell id="189" r="H99" connectionId="0">
    <xmlCellPr id="1" uniqueName="P1075276">
      <xmlPr mapId="1" xpath="/TFI-IZD-POD/IFP-GFI-IZD-POD_1000374/P1075276" xmlDataType="decimal"/>
    </xmlCellPr>
  </singleXmlCell>
  <singleXmlCell id="190" r="I99" connectionId="0">
    <xmlCellPr id="1" uniqueName="P1075277">
      <xmlPr mapId="1" xpath="/TFI-IZD-POD/IFP-GFI-IZD-POD_1000374/P1075277" xmlDataType="decimal"/>
    </xmlCellPr>
  </singleXmlCell>
  <singleXmlCell id="191" r="H100" connectionId="0">
    <xmlCellPr id="1" uniqueName="P1075278">
      <xmlPr mapId="1" xpath="/TFI-IZD-POD/IFP-GFI-IZD-POD_1000374/P1075278" xmlDataType="decimal"/>
    </xmlCellPr>
  </singleXmlCell>
  <singleXmlCell id="192" r="I100" connectionId="0">
    <xmlCellPr id="1" uniqueName="P1075279">
      <xmlPr mapId="1" xpath="/TFI-IZD-POD/IFP-GFI-IZD-POD_1000374/P1075279" xmlDataType="decimal"/>
    </xmlCellPr>
  </singleXmlCell>
  <singleXmlCell id="193" r="H101" connectionId="0">
    <xmlCellPr id="1" uniqueName="P1075280">
      <xmlPr mapId="1" xpath="/TFI-IZD-POD/IFP-GFI-IZD-POD_1000374/P1075280" xmlDataType="decimal"/>
    </xmlCellPr>
  </singleXmlCell>
  <singleXmlCell id="194" r="I101" connectionId="0">
    <xmlCellPr id="1" uniqueName="P1075281">
      <xmlPr mapId="1" xpath="/TFI-IZD-POD/IFP-GFI-IZD-POD_1000374/P1075281" xmlDataType="decimal"/>
    </xmlCellPr>
  </singleXmlCell>
  <singleXmlCell id="195" r="H102" connectionId="0">
    <xmlCellPr id="1" uniqueName="P1075282">
      <xmlPr mapId="1" xpath="/TFI-IZD-POD/IFP-GFI-IZD-POD_1000374/P1075282" xmlDataType="decimal"/>
    </xmlCellPr>
  </singleXmlCell>
  <singleXmlCell id="196" r="I102" connectionId="0">
    <xmlCellPr id="1" uniqueName="P1075283">
      <xmlPr mapId="1" xpath="/TFI-IZD-POD/IFP-GFI-IZD-POD_1000374/P1075283" xmlDataType="decimal"/>
    </xmlCellPr>
  </singleXmlCell>
  <singleXmlCell id="197" r="H103" connectionId="0">
    <xmlCellPr id="1" uniqueName="P1075284">
      <xmlPr mapId="1" xpath="/TFI-IZD-POD/IFP-GFI-IZD-POD_1000374/P1075284" xmlDataType="decimal"/>
    </xmlCellPr>
  </singleXmlCell>
  <singleXmlCell id="198" r="I103" connectionId="0">
    <xmlCellPr id="1" uniqueName="P1075285">
      <xmlPr mapId="1" xpath="/TFI-IZD-POD/IFP-GFI-IZD-POD_1000374/P1075285" xmlDataType="decimal"/>
    </xmlCellPr>
  </singleXmlCell>
  <singleXmlCell id="199" r="H104" connectionId="0">
    <xmlCellPr id="1" uniqueName="P1075286">
      <xmlPr mapId="1" xpath="/TFI-IZD-POD/IFP-GFI-IZD-POD_1000374/P1075286" xmlDataType="decimal"/>
    </xmlCellPr>
  </singleXmlCell>
  <singleXmlCell id="200" r="I104" connectionId="0">
    <xmlCellPr id="1" uniqueName="P1075287">
      <xmlPr mapId="1" xpath="/TFI-IZD-POD/IFP-GFI-IZD-POD_1000374/P1075287" xmlDataType="decimal"/>
    </xmlCellPr>
  </singleXmlCell>
  <singleXmlCell id="201" r="H105" connectionId="0">
    <xmlCellPr id="1" uniqueName="P1075288">
      <xmlPr mapId="1" xpath="/TFI-IZD-POD/IFP-GFI-IZD-POD_1000374/P1075288" xmlDataType="decimal"/>
    </xmlCellPr>
  </singleXmlCell>
  <singleXmlCell id="202" r="I105" connectionId="0">
    <xmlCellPr id="1" uniqueName="P1075289">
      <xmlPr mapId="1" xpath="/TFI-IZD-POD/IFP-GFI-IZD-POD_1000374/P1075289" xmlDataType="decimal"/>
    </xmlCellPr>
  </singleXmlCell>
  <singleXmlCell id="203" r="H106" connectionId="0">
    <xmlCellPr id="1" uniqueName="P1075290">
      <xmlPr mapId="1" xpath="/TFI-IZD-POD/IFP-GFI-IZD-POD_1000374/P1075290" xmlDataType="decimal"/>
    </xmlCellPr>
  </singleXmlCell>
  <singleXmlCell id="204" r="I106" connectionId="0">
    <xmlCellPr id="1" uniqueName="P1075291">
      <xmlPr mapId="1" xpath="/TFI-IZD-POD/IFP-GFI-IZD-POD_1000374/P1075291" xmlDataType="decimal"/>
    </xmlCellPr>
  </singleXmlCell>
  <singleXmlCell id="205" r="H107" connectionId="0">
    <xmlCellPr id="1" uniqueName="P1075292">
      <xmlPr mapId="1" xpath="/TFI-IZD-POD/IFP-GFI-IZD-POD_1000374/P1075292" xmlDataType="decimal"/>
    </xmlCellPr>
  </singleXmlCell>
  <singleXmlCell id="206" r="I107" connectionId="0">
    <xmlCellPr id="1" uniqueName="P1075293">
      <xmlPr mapId="1" xpath="/TFI-IZD-POD/IFP-GFI-IZD-POD_1000374/P1075293" xmlDataType="decimal"/>
    </xmlCellPr>
  </singleXmlCell>
  <singleXmlCell id="207" r="H108" connectionId="0">
    <xmlCellPr id="1" uniqueName="P1075294">
      <xmlPr mapId="1" xpath="/TFI-IZD-POD/IFP-GFI-IZD-POD_1000374/P1075294" xmlDataType="decimal"/>
    </xmlCellPr>
  </singleXmlCell>
  <singleXmlCell id="208" r="I108" connectionId="0">
    <xmlCellPr id="1" uniqueName="P1075295">
      <xmlPr mapId="1" xpath="/TFI-IZD-POD/IFP-GFI-IZD-POD_1000374/P1075295" xmlDataType="decimal"/>
    </xmlCellPr>
  </singleXmlCell>
  <singleXmlCell id="209" r="H109" connectionId="0">
    <xmlCellPr id="1" uniqueName="P1075296">
      <xmlPr mapId="1" xpath="/TFI-IZD-POD/IFP-GFI-IZD-POD_1000374/P1075296" xmlDataType="decimal"/>
    </xmlCellPr>
  </singleXmlCell>
  <singleXmlCell id="210" r="I109" connectionId="0">
    <xmlCellPr id="1" uniqueName="P1075297">
      <xmlPr mapId="1" xpath="/TFI-IZD-POD/IFP-GFI-IZD-POD_1000374/P1075297" xmlDataType="decimal"/>
    </xmlCellPr>
  </singleXmlCell>
  <singleXmlCell id="211" r="H110" connectionId="0">
    <xmlCellPr id="1" uniqueName="P1075298">
      <xmlPr mapId="1" xpath="/TFI-IZD-POD/IFP-GFI-IZD-POD_1000374/P1075298" xmlDataType="decimal"/>
    </xmlCellPr>
  </singleXmlCell>
  <singleXmlCell id="212" r="I110" connectionId="0">
    <xmlCellPr id="1" uniqueName="P1075299">
      <xmlPr mapId="1" xpath="/TFI-IZD-POD/IFP-GFI-IZD-POD_1000374/P1075299" xmlDataType="decimal"/>
    </xmlCellPr>
  </singleXmlCell>
  <singleXmlCell id="213" r="H111" connectionId="0">
    <xmlCellPr id="1" uniqueName="P1075300">
      <xmlPr mapId="1" xpath="/TFI-IZD-POD/IFP-GFI-IZD-POD_1000374/P1075300" xmlDataType="decimal"/>
    </xmlCellPr>
  </singleXmlCell>
  <singleXmlCell id="214" r="I111" connectionId="0">
    <xmlCellPr id="1" uniqueName="P1075301">
      <xmlPr mapId="1" xpath="/TFI-IZD-POD/IFP-GFI-IZD-POD_1000374/P1075301" xmlDataType="decimal"/>
    </xmlCellPr>
  </singleXmlCell>
  <singleXmlCell id="215" r="H112" connectionId="0">
    <xmlCellPr id="1" uniqueName="P1075302">
      <xmlPr mapId="1" xpath="/TFI-IZD-POD/IFP-GFI-IZD-POD_1000374/P1075302" xmlDataType="decimal"/>
    </xmlCellPr>
  </singleXmlCell>
  <singleXmlCell id="216" r="I112" connectionId="0">
    <xmlCellPr id="1" uniqueName="P1075303">
      <xmlPr mapId="1" xpath="/TFI-IZD-POD/IFP-GFI-IZD-POD_1000374/P1075303" xmlDataType="decimal"/>
    </xmlCellPr>
  </singleXmlCell>
  <singleXmlCell id="217" r="H113" connectionId="0">
    <xmlCellPr id="1" uniqueName="P1075304">
      <xmlPr mapId="1" xpath="/TFI-IZD-POD/IFP-GFI-IZD-POD_1000374/P1075304" xmlDataType="decimal"/>
    </xmlCellPr>
  </singleXmlCell>
  <singleXmlCell id="218" r="I113" connectionId="0">
    <xmlCellPr id="1" uniqueName="P1075305">
      <xmlPr mapId="1" xpath="/TFI-IZD-POD/IFP-GFI-IZD-POD_1000374/P1075305" xmlDataType="decimal"/>
    </xmlCellPr>
  </singleXmlCell>
  <singleXmlCell id="219" r="H114" connectionId="0">
    <xmlCellPr id="1" uniqueName="P1075306">
      <xmlPr mapId="1" xpath="/TFI-IZD-POD/IFP-GFI-IZD-POD_1000374/P1075306" xmlDataType="decimal"/>
    </xmlCellPr>
  </singleXmlCell>
  <singleXmlCell id="220" r="I114" connectionId="0">
    <xmlCellPr id="1" uniqueName="P1075307">
      <xmlPr mapId="1" xpath="/TFI-IZD-POD/IFP-GFI-IZD-POD_1000374/P1075307" xmlDataType="decimal"/>
    </xmlCellPr>
  </singleXmlCell>
  <singleXmlCell id="221" r="H115" connectionId="0">
    <xmlCellPr id="1" uniqueName="P1075308">
      <xmlPr mapId="1" xpath="/TFI-IZD-POD/IFP-GFI-IZD-POD_1000374/P1075308" xmlDataType="decimal"/>
    </xmlCellPr>
  </singleXmlCell>
  <singleXmlCell id="222" r="I115" connectionId="0">
    <xmlCellPr id="1" uniqueName="P1075309">
      <xmlPr mapId="1" xpath="/TFI-IZD-POD/IFP-GFI-IZD-POD_1000374/P1075309" xmlDataType="decimal"/>
    </xmlCellPr>
  </singleXmlCell>
  <singleXmlCell id="223" r="H116" connectionId="0">
    <xmlCellPr id="1" uniqueName="P1075310">
      <xmlPr mapId="1" xpath="/TFI-IZD-POD/IFP-GFI-IZD-POD_1000374/P1075310" xmlDataType="decimal"/>
    </xmlCellPr>
  </singleXmlCell>
  <singleXmlCell id="224" r="I116" connectionId="0">
    <xmlCellPr id="1" uniqueName="P1075311">
      <xmlPr mapId="1" xpath="/TFI-IZD-POD/IFP-GFI-IZD-POD_1000374/P1075311" xmlDataType="decimal"/>
    </xmlCellPr>
  </singleXmlCell>
  <singleXmlCell id="225" r="H117" connectionId="0">
    <xmlCellPr id="1" uniqueName="P1075312">
      <xmlPr mapId="1" xpath="/TFI-IZD-POD/IFP-GFI-IZD-POD_1000374/P1075312" xmlDataType="decimal"/>
    </xmlCellPr>
  </singleXmlCell>
  <singleXmlCell id="226" r="I117" connectionId="0">
    <xmlCellPr id="1" uniqueName="P1075313">
      <xmlPr mapId="1" xpath="/TFI-IZD-POD/IFP-GFI-IZD-POD_1000374/P1075313" xmlDataType="decimal"/>
    </xmlCellPr>
  </singleXmlCell>
  <singleXmlCell id="227" r="H118" connectionId="0">
    <xmlCellPr id="1" uniqueName="P1075314">
      <xmlPr mapId="1" xpath="/TFI-IZD-POD/IFP-GFI-IZD-POD_1000374/P1075314" xmlDataType="decimal"/>
    </xmlCellPr>
  </singleXmlCell>
  <singleXmlCell id="228" r="I118" connectionId="0">
    <xmlCellPr id="1" uniqueName="P1075315">
      <xmlPr mapId="1" xpath="/TFI-IZD-POD/IFP-GFI-IZD-POD_1000374/P1075315" xmlDataType="decimal"/>
    </xmlCellPr>
  </singleXmlCell>
  <singleXmlCell id="229" r="H119" connectionId="0">
    <xmlCellPr id="1" uniqueName="P1075316">
      <xmlPr mapId="1" xpath="/TFI-IZD-POD/IFP-GFI-IZD-POD_1000374/P1075316" xmlDataType="decimal"/>
    </xmlCellPr>
  </singleXmlCell>
  <singleXmlCell id="230" r="I119" connectionId="0">
    <xmlCellPr id="1" uniqueName="P1075317">
      <xmlPr mapId="1" xpath="/TFI-IZD-POD/IFP-GFI-IZD-POD_1000374/P1075317" xmlDataType="decimal"/>
    </xmlCellPr>
  </singleXmlCell>
  <singleXmlCell id="231" r="H120" connectionId="0">
    <xmlCellPr id="1" uniqueName="P1075318">
      <xmlPr mapId="1" xpath="/TFI-IZD-POD/IFP-GFI-IZD-POD_1000374/P1075318" xmlDataType="decimal"/>
    </xmlCellPr>
  </singleXmlCell>
  <singleXmlCell id="232" r="I120" connectionId="0">
    <xmlCellPr id="1" uniqueName="P1075319">
      <xmlPr mapId="1" xpath="/TFI-IZD-POD/IFP-GFI-IZD-POD_1000374/P1075319" xmlDataType="decimal"/>
    </xmlCellPr>
  </singleXmlCell>
  <singleXmlCell id="233" r="H121" connectionId="0">
    <xmlCellPr id="1" uniqueName="P1075320">
      <xmlPr mapId="1" xpath="/TFI-IZD-POD/IFP-GFI-IZD-POD_1000374/P1075320" xmlDataType="decimal"/>
    </xmlCellPr>
  </singleXmlCell>
  <singleXmlCell id="234" r="I121" connectionId="0">
    <xmlCellPr id="1" uniqueName="P1075321">
      <xmlPr mapId="1" xpath="/TFI-IZD-POD/IFP-GFI-IZD-POD_1000374/P1075321" xmlDataType="decimal"/>
    </xmlCellPr>
  </singleXmlCell>
  <singleXmlCell id="235" r="H122" connectionId="0">
    <xmlCellPr id="1" uniqueName="P1075322">
      <xmlPr mapId="1" xpath="/TFI-IZD-POD/IFP-GFI-IZD-POD_1000374/P1075322" xmlDataType="decimal"/>
    </xmlCellPr>
  </singleXmlCell>
  <singleXmlCell id="236" r="I122" connectionId="0">
    <xmlCellPr id="1" uniqueName="P1075323">
      <xmlPr mapId="1" xpath="/TFI-IZD-POD/IFP-GFI-IZD-POD_1000374/P1075323" xmlDataType="decimal"/>
    </xmlCellPr>
  </singleXmlCell>
  <singleXmlCell id="237" r="H123" connectionId="0">
    <xmlCellPr id="1" uniqueName="P1075324">
      <xmlPr mapId="1" xpath="/TFI-IZD-POD/IFP-GFI-IZD-POD_1000374/P1075324" xmlDataType="decimal"/>
    </xmlCellPr>
  </singleXmlCell>
  <singleXmlCell id="238" r="I123" connectionId="0">
    <xmlCellPr id="1" uniqueName="P1075325">
      <xmlPr mapId="1" xpath="/TFI-IZD-POD/IFP-GFI-IZD-POD_1000374/P1075325" xmlDataType="decimal"/>
    </xmlCellPr>
  </singleXmlCell>
  <singleXmlCell id="239" r="H124" connectionId="0">
    <xmlCellPr id="1" uniqueName="P1075326">
      <xmlPr mapId="1" xpath="/TFI-IZD-POD/IFP-GFI-IZD-POD_1000374/P1075326" xmlDataType="decimal"/>
    </xmlCellPr>
  </singleXmlCell>
  <singleXmlCell id="240" r="I124" connectionId="0">
    <xmlCellPr id="1" uniqueName="P1075327">
      <xmlPr mapId="1" xpath="/TFI-IZD-POD/IFP-GFI-IZD-POD_1000374/P1075327" xmlDataType="decimal"/>
    </xmlCellPr>
  </singleXmlCell>
  <singleXmlCell id="241" r="H125" connectionId="0">
    <xmlCellPr id="1" uniqueName="P1075328">
      <xmlPr mapId="1" xpath="/TFI-IZD-POD/IFP-GFI-IZD-POD_1000374/P1075328" xmlDataType="decimal"/>
    </xmlCellPr>
  </singleXmlCell>
  <singleXmlCell id="242" r="I125" connectionId="0">
    <xmlCellPr id="1" uniqueName="P1075329">
      <xmlPr mapId="1" xpath="/TFI-IZD-POD/IFP-GFI-IZD-POD_1000374/P1075329" xmlDataType="decimal"/>
    </xmlCellPr>
  </singleXmlCell>
  <singleXmlCell id="243" r="H126" connectionId="0">
    <xmlCellPr id="1" uniqueName="P1075330">
      <xmlPr mapId="1" xpath="/TFI-IZD-POD/IFP-GFI-IZD-POD_1000374/P1075330" xmlDataType="decimal"/>
    </xmlCellPr>
  </singleXmlCell>
  <singleXmlCell id="244" r="I126" connectionId="0">
    <xmlCellPr id="1" uniqueName="P1075331">
      <xmlPr mapId="1" xpath="/TFI-IZD-POD/IFP-GFI-IZD-POD_1000374/P1075331" xmlDataType="decimal"/>
    </xmlCellPr>
  </singleXmlCell>
  <singleXmlCell id="245" r="H127" connectionId="0">
    <xmlCellPr id="1" uniqueName="P1075332">
      <xmlPr mapId="1" xpath="/TFI-IZD-POD/IFP-GFI-IZD-POD_1000374/P1075332" xmlDataType="decimal"/>
    </xmlCellPr>
  </singleXmlCell>
  <singleXmlCell id="246" r="I127" connectionId="0">
    <xmlCellPr id="1" uniqueName="P1075333">
      <xmlPr mapId="1" xpath="/TFI-IZD-POD/IFP-GFI-IZD-POD_1000374/P1075333" xmlDataType="decimal"/>
    </xmlCellPr>
  </singleXmlCell>
  <singleXmlCell id="247" r="H128" connectionId="0">
    <xmlCellPr id="1" uniqueName="P1075334">
      <xmlPr mapId="1" xpath="/TFI-IZD-POD/IFP-GFI-IZD-POD_1000374/P1075334" xmlDataType="decimal"/>
    </xmlCellPr>
  </singleXmlCell>
  <singleXmlCell id="248" r="I128" connectionId="0">
    <xmlCellPr id="1" uniqueName="P1075335">
      <xmlPr mapId="1" xpath="/TFI-IZD-POD/IFP-GFI-IZD-POD_1000374/P1075335" xmlDataType="decimal"/>
    </xmlCellPr>
  </singleXmlCell>
  <singleXmlCell id="249" r="H129" connectionId="0">
    <xmlCellPr id="1" uniqueName="P1075336">
      <xmlPr mapId="1" xpath="/TFI-IZD-POD/IFP-GFI-IZD-POD_1000374/P1075336" xmlDataType="decimal"/>
    </xmlCellPr>
  </singleXmlCell>
  <singleXmlCell id="250" r="I129" connectionId="0">
    <xmlCellPr id="1" uniqueName="P1075337">
      <xmlPr mapId="1" xpath="/TFI-IZD-POD/IFP-GFI-IZD-POD_1000374/P1075337" xmlDataType="decimal"/>
    </xmlCellPr>
  </singleXmlCell>
  <singleXmlCell id="251" r="H130" connectionId="0">
    <xmlCellPr id="1" uniqueName="P1075338">
      <xmlPr mapId="1" xpath="/TFI-IZD-POD/IFP-GFI-IZD-POD_1000374/P1075338" xmlDataType="decimal"/>
    </xmlCellPr>
  </singleXmlCell>
  <singleXmlCell id="252" r="I130" connectionId="0">
    <xmlCellPr id="1" uniqueName="P1075339">
      <xmlPr mapId="1" xpath="/TFI-IZD-POD/IFP-GFI-IZD-POD_1000374/P1075339" xmlDataType="decimal"/>
    </xmlCellPr>
  </singleXmlCell>
  <singleXmlCell id="253" r="H131" connectionId="0">
    <xmlCellPr id="1" uniqueName="P1075340">
      <xmlPr mapId="1" xpath="/TFI-IZD-POD/IFP-GFI-IZD-POD_1000374/P1075340" xmlDataType="decimal"/>
    </xmlCellPr>
  </singleXmlCell>
  <singleXmlCell id="254" r="I131" connectionId="0">
    <xmlCellPr id="1" uniqueName="P1075341">
      <xmlPr mapId="1" xpath="/TFI-IZD-POD/IFP-GFI-IZD-POD_1000374/P1075341" xmlDataType="decimal"/>
    </xmlCellPr>
  </singleXmlCell>
  <singleXmlCell id="255" r="H132" connectionId="0">
    <xmlCellPr id="1" uniqueName="P1075342">
      <xmlPr mapId="1" xpath="/TFI-IZD-POD/IFP-GFI-IZD-POD_1000374/P1075342" xmlDataType="decimal"/>
    </xmlCellPr>
  </singleXmlCell>
  <singleXmlCell id="256" r="I132" connectionId="0">
    <xmlCellPr id="1" uniqueName="P1075343">
      <xmlPr mapId="1" xpath="/TFI-IZD-POD/IFP-GFI-IZD-POD_1000374/P1075343" xmlDataType="decimal"/>
    </xmlCellPr>
  </singleXmlCell>
</singleXmlCells>
</file>

<file path=xl/tables/tableSingleCells3.xml><?xml version="1.0" encoding="utf-8"?>
<singleXmlCells xmlns="http://schemas.openxmlformats.org/spreadsheetml/2006/main">
  <singleXmlCell id="257" r="H8" connectionId="0">
    <xmlCellPr id="1" uniqueName="P1076024">
      <xmlPr mapId="1" xpath="/TFI-IZD-POD/ISD-GFI-IZD-POD_1000375/P1076024" xmlDataType="decimal"/>
    </xmlCellPr>
  </singleXmlCell>
  <singleXmlCell id="258" r="I8" connectionId="0">
    <xmlCellPr id="1" uniqueName="P1082291">
      <xmlPr mapId="1" xpath="/TFI-IZD-POD/ISD-GFI-IZD-POD_1000375/P1082291" xmlDataType="decimal"/>
    </xmlCellPr>
  </singleXmlCell>
  <singleXmlCell id="259" r="J8" connectionId="0">
    <xmlCellPr id="1" uniqueName="P1076032">
      <xmlPr mapId="1" xpath="/TFI-IZD-POD/ISD-GFI-IZD-POD_1000375/P1076032" xmlDataType="decimal"/>
    </xmlCellPr>
  </singleXmlCell>
  <singleXmlCell id="260" r="K8" connectionId="0">
    <xmlCellPr id="1" uniqueName="P1082293">
      <xmlPr mapId="1" xpath="/TFI-IZD-POD/ISD-GFI-IZD-POD_1000375/P1082293" xmlDataType="decimal"/>
    </xmlCellPr>
  </singleXmlCell>
  <singleXmlCell id="261" r="H9" connectionId="0">
    <xmlCellPr id="1" uniqueName="P1076039">
      <xmlPr mapId="1" xpath="/TFI-IZD-POD/ISD-GFI-IZD-POD_1000375/P1076039" xmlDataType="decimal"/>
    </xmlCellPr>
  </singleXmlCell>
  <singleXmlCell id="262" r="I9" connectionId="0">
    <xmlCellPr id="1" uniqueName="P1082294">
      <xmlPr mapId="1" xpath="/TFI-IZD-POD/ISD-GFI-IZD-POD_1000375/P1082294" xmlDataType="decimal"/>
    </xmlCellPr>
  </singleXmlCell>
  <singleXmlCell id="263" r="J9" connectionId="0">
    <xmlCellPr id="1" uniqueName="P1076041">
      <xmlPr mapId="1" xpath="/TFI-IZD-POD/ISD-GFI-IZD-POD_1000375/P1076041" xmlDataType="decimal"/>
    </xmlCellPr>
  </singleXmlCell>
  <singleXmlCell id="264" r="K9" connectionId="0">
    <xmlCellPr id="1" uniqueName="P1082296">
      <xmlPr mapId="1" xpath="/TFI-IZD-POD/ISD-GFI-IZD-POD_1000375/P1082296" xmlDataType="decimal"/>
    </xmlCellPr>
  </singleXmlCell>
  <singleXmlCell id="265" r="H10" connectionId="0">
    <xmlCellPr id="1" uniqueName="P1076043">
      <xmlPr mapId="1" xpath="/TFI-IZD-POD/ISD-GFI-IZD-POD_1000375/P1076043" xmlDataType="decimal"/>
    </xmlCellPr>
  </singleXmlCell>
  <singleXmlCell id="266" r="I10" connectionId="0">
    <xmlCellPr id="1" uniqueName="P1082297">
      <xmlPr mapId="1" xpath="/TFI-IZD-POD/ISD-GFI-IZD-POD_1000375/P1082297" xmlDataType="decimal"/>
    </xmlCellPr>
  </singleXmlCell>
  <singleXmlCell id="267" r="J10" connectionId="0">
    <xmlCellPr id="1" uniqueName="P1076046">
      <xmlPr mapId="1" xpath="/TFI-IZD-POD/ISD-GFI-IZD-POD_1000375/P1076046" xmlDataType="decimal"/>
    </xmlCellPr>
  </singleXmlCell>
  <singleXmlCell id="268" r="K10" connectionId="0">
    <xmlCellPr id="1" uniqueName="P1082299">
      <xmlPr mapId="1" xpath="/TFI-IZD-POD/ISD-GFI-IZD-POD_1000375/P1082299" xmlDataType="decimal"/>
    </xmlCellPr>
  </singleXmlCell>
  <singleXmlCell id="269" r="H11" connectionId="0">
    <xmlCellPr id="1" uniqueName="P1076048">
      <xmlPr mapId="1" xpath="/TFI-IZD-POD/ISD-GFI-IZD-POD_1000375/P1076048" xmlDataType="decimal"/>
    </xmlCellPr>
  </singleXmlCell>
  <singleXmlCell id="270" r="I11" connectionId="0">
    <xmlCellPr id="1" uniqueName="P1082302">
      <xmlPr mapId="1" xpath="/TFI-IZD-POD/ISD-GFI-IZD-POD_1000375/P1082302" xmlDataType="decimal"/>
    </xmlCellPr>
  </singleXmlCell>
  <singleXmlCell id="271" r="J11" connectionId="0">
    <xmlCellPr id="1" uniqueName="P1076052">
      <xmlPr mapId="1" xpath="/TFI-IZD-POD/ISD-GFI-IZD-POD_1000375/P1076052" xmlDataType="decimal"/>
    </xmlCellPr>
  </singleXmlCell>
  <singleXmlCell id="272" r="K11" connectionId="0">
    <xmlCellPr id="1" uniqueName="P1082303">
      <xmlPr mapId="1" xpath="/TFI-IZD-POD/ISD-GFI-IZD-POD_1000375/P1082303" xmlDataType="decimal"/>
    </xmlCellPr>
  </singleXmlCell>
  <singleXmlCell id="273" r="H12" connectionId="0">
    <xmlCellPr id="1" uniqueName="P1076056">
      <xmlPr mapId="1" xpath="/TFI-IZD-POD/ISD-GFI-IZD-POD_1000375/P1076056" xmlDataType="decimal"/>
    </xmlCellPr>
  </singleXmlCell>
  <singleXmlCell id="274" r="I12" connectionId="0">
    <xmlCellPr id="1" uniqueName="P1082305">
      <xmlPr mapId="1" xpath="/TFI-IZD-POD/ISD-GFI-IZD-POD_1000375/P1082305" xmlDataType="decimal"/>
    </xmlCellPr>
  </singleXmlCell>
  <singleXmlCell id="275" r="J12" connectionId="0">
    <xmlCellPr id="1" uniqueName="P1076058">
      <xmlPr mapId="1" xpath="/TFI-IZD-POD/ISD-GFI-IZD-POD_1000375/P1076058" xmlDataType="decimal"/>
    </xmlCellPr>
  </singleXmlCell>
  <singleXmlCell id="276" r="K12" connectionId="0">
    <xmlCellPr id="1" uniqueName="P1082307">
      <xmlPr mapId="1" xpath="/TFI-IZD-POD/ISD-GFI-IZD-POD_1000375/P1082307" xmlDataType="decimal"/>
    </xmlCellPr>
  </singleXmlCell>
  <singleXmlCell id="277" r="H13" connectionId="0">
    <xmlCellPr id="1" uniqueName="P1076060">
      <xmlPr mapId="1" xpath="/TFI-IZD-POD/ISD-GFI-IZD-POD_1000375/P1076060" xmlDataType="decimal"/>
    </xmlCellPr>
  </singleXmlCell>
  <singleXmlCell id="278" r="I13" connectionId="0">
    <xmlCellPr id="1" uniqueName="P1082308">
      <xmlPr mapId="1" xpath="/TFI-IZD-POD/ISD-GFI-IZD-POD_1000375/P1082308" xmlDataType="decimal"/>
    </xmlCellPr>
  </singleXmlCell>
  <singleXmlCell id="279" r="J13" connectionId="0">
    <xmlCellPr id="1" uniqueName="P1076062">
      <xmlPr mapId="1" xpath="/TFI-IZD-POD/ISD-GFI-IZD-POD_1000375/P1076062" xmlDataType="decimal"/>
    </xmlCellPr>
  </singleXmlCell>
  <singleXmlCell id="280" r="K13" connectionId="0">
    <xmlCellPr id="1" uniqueName="P1082310">
      <xmlPr mapId="1" xpath="/TFI-IZD-POD/ISD-GFI-IZD-POD_1000375/P1082310" xmlDataType="decimal"/>
    </xmlCellPr>
  </singleXmlCell>
  <singleXmlCell id="281" r="H14" connectionId="0">
    <xmlCellPr id="1" uniqueName="P1076064">
      <xmlPr mapId="1" xpath="/TFI-IZD-POD/ISD-GFI-IZD-POD_1000375/P1076064" xmlDataType="decimal"/>
    </xmlCellPr>
  </singleXmlCell>
  <singleXmlCell id="282" r="I14" connectionId="0">
    <xmlCellPr id="1" uniqueName="P1082311">
      <xmlPr mapId="1" xpath="/TFI-IZD-POD/ISD-GFI-IZD-POD_1000375/P1082311" xmlDataType="decimal"/>
    </xmlCellPr>
  </singleXmlCell>
  <singleXmlCell id="283" r="J14" connectionId="0">
    <xmlCellPr id="1" uniqueName="P1076066">
      <xmlPr mapId="1" xpath="/TFI-IZD-POD/ISD-GFI-IZD-POD_1000375/P1076066" xmlDataType="decimal"/>
    </xmlCellPr>
  </singleXmlCell>
  <singleXmlCell id="284" r="K14" connectionId="0">
    <xmlCellPr id="1" uniqueName="P1082313">
      <xmlPr mapId="1" xpath="/TFI-IZD-POD/ISD-GFI-IZD-POD_1000375/P1082313" xmlDataType="decimal"/>
    </xmlCellPr>
  </singleXmlCell>
  <singleXmlCell id="285" r="H15" connectionId="0">
    <xmlCellPr id="1" uniqueName="P1076069">
      <xmlPr mapId="1" xpath="/TFI-IZD-POD/ISD-GFI-IZD-POD_1000375/P1076069" xmlDataType="decimal"/>
    </xmlCellPr>
  </singleXmlCell>
  <singleXmlCell id="286" r="I15" connectionId="0">
    <xmlCellPr id="1" uniqueName="P1082315">
      <xmlPr mapId="1" xpath="/TFI-IZD-POD/ISD-GFI-IZD-POD_1000375/P1082315" xmlDataType="decimal"/>
    </xmlCellPr>
  </singleXmlCell>
  <singleXmlCell id="287" r="J15" connectionId="0">
    <xmlCellPr id="1" uniqueName="P1076071">
      <xmlPr mapId="1" xpath="/TFI-IZD-POD/ISD-GFI-IZD-POD_1000375/P1076071" xmlDataType="decimal"/>
    </xmlCellPr>
  </singleXmlCell>
  <singleXmlCell id="288" r="K15" connectionId="0">
    <xmlCellPr id="1" uniqueName="P1082316">
      <xmlPr mapId="1" xpath="/TFI-IZD-POD/ISD-GFI-IZD-POD_1000375/P1082316" xmlDataType="decimal"/>
    </xmlCellPr>
  </singleXmlCell>
  <singleXmlCell id="289" r="H16" connectionId="0">
    <xmlCellPr id="1" uniqueName="P1076073">
      <xmlPr mapId="1" xpath="/TFI-IZD-POD/ISD-GFI-IZD-POD_1000375/P1076073" xmlDataType="decimal"/>
    </xmlCellPr>
  </singleXmlCell>
  <singleXmlCell id="290" r="I16" connectionId="0">
    <xmlCellPr id="1" uniqueName="P1082318">
      <xmlPr mapId="1" xpath="/TFI-IZD-POD/ISD-GFI-IZD-POD_1000375/P1082318" xmlDataType="decimal"/>
    </xmlCellPr>
  </singleXmlCell>
  <singleXmlCell id="291" r="J16" connectionId="0">
    <xmlCellPr id="1" uniqueName="P1076076">
      <xmlPr mapId="1" xpath="/TFI-IZD-POD/ISD-GFI-IZD-POD_1000375/P1076076" xmlDataType="decimal"/>
    </xmlCellPr>
  </singleXmlCell>
  <singleXmlCell id="292" r="K16" connectionId="0">
    <xmlCellPr id="1" uniqueName="P1082319">
      <xmlPr mapId="1" xpath="/TFI-IZD-POD/ISD-GFI-IZD-POD_1000375/P1082319" xmlDataType="decimal"/>
    </xmlCellPr>
  </singleXmlCell>
  <singleXmlCell id="293" r="H17" connectionId="0">
    <xmlCellPr id="1" uniqueName="P1076078">
      <xmlPr mapId="1" xpath="/TFI-IZD-POD/ISD-GFI-IZD-POD_1000375/P1076078" xmlDataType="decimal"/>
    </xmlCellPr>
  </singleXmlCell>
  <singleXmlCell id="294" r="I17" connectionId="0">
    <xmlCellPr id="1" uniqueName="P1082321">
      <xmlPr mapId="1" xpath="/TFI-IZD-POD/ISD-GFI-IZD-POD_1000375/P1082321" xmlDataType="decimal"/>
    </xmlCellPr>
  </singleXmlCell>
  <singleXmlCell id="295" r="J17" connectionId="0">
    <xmlCellPr id="1" uniqueName="P1076080">
      <xmlPr mapId="1" xpath="/TFI-IZD-POD/ISD-GFI-IZD-POD_1000375/P1076080" xmlDataType="decimal"/>
    </xmlCellPr>
  </singleXmlCell>
  <singleXmlCell id="296" r="K17" connectionId="0">
    <xmlCellPr id="1" uniqueName="P1082324">
      <xmlPr mapId="1" xpath="/TFI-IZD-POD/ISD-GFI-IZD-POD_1000375/P1082324" xmlDataType="decimal"/>
    </xmlCellPr>
  </singleXmlCell>
  <singleXmlCell id="297" r="H18" connectionId="0">
    <xmlCellPr id="1" uniqueName="P1076082">
      <xmlPr mapId="1" xpath="/TFI-IZD-POD/ISD-GFI-IZD-POD_1000375/P1076082" xmlDataType="decimal"/>
    </xmlCellPr>
  </singleXmlCell>
  <singleXmlCell id="298" r="I18" connectionId="0">
    <xmlCellPr id="1" uniqueName="P1082326">
      <xmlPr mapId="1" xpath="/TFI-IZD-POD/ISD-GFI-IZD-POD_1000375/P1082326" xmlDataType="decimal"/>
    </xmlCellPr>
  </singleXmlCell>
  <singleXmlCell id="299" r="J18" connectionId="0">
    <xmlCellPr id="1" uniqueName="P1076084">
      <xmlPr mapId="1" xpath="/TFI-IZD-POD/ISD-GFI-IZD-POD_1000375/P1076084" xmlDataType="decimal"/>
    </xmlCellPr>
  </singleXmlCell>
  <singleXmlCell id="300" r="K18" connectionId="0">
    <xmlCellPr id="1" uniqueName="P1082327">
      <xmlPr mapId="1" xpath="/TFI-IZD-POD/ISD-GFI-IZD-POD_1000375/P1082327" xmlDataType="decimal"/>
    </xmlCellPr>
  </singleXmlCell>
  <singleXmlCell id="301" r="H19" connectionId="0">
    <xmlCellPr id="1" uniqueName="P1076087">
      <xmlPr mapId="1" xpath="/TFI-IZD-POD/ISD-GFI-IZD-POD_1000375/P1076087" xmlDataType="decimal"/>
    </xmlCellPr>
  </singleXmlCell>
  <singleXmlCell id="302" r="I19" connectionId="0">
    <xmlCellPr id="1" uniqueName="P1082329">
      <xmlPr mapId="1" xpath="/TFI-IZD-POD/ISD-GFI-IZD-POD_1000375/P1082329" xmlDataType="decimal"/>
    </xmlCellPr>
  </singleXmlCell>
  <singleXmlCell id="303" r="J19" connectionId="0">
    <xmlCellPr id="1" uniqueName="P1076090">
      <xmlPr mapId="1" xpath="/TFI-IZD-POD/ISD-GFI-IZD-POD_1000375/P1076090" xmlDataType="decimal"/>
    </xmlCellPr>
  </singleXmlCell>
  <singleXmlCell id="304" r="K19" connectionId="0">
    <xmlCellPr id="1" uniqueName="P1082330">
      <xmlPr mapId="1" xpath="/TFI-IZD-POD/ISD-GFI-IZD-POD_1000375/P1082330" xmlDataType="decimal"/>
    </xmlCellPr>
  </singleXmlCell>
  <singleXmlCell id="305" r="H20" connectionId="0">
    <xmlCellPr id="1" uniqueName="P1076092">
      <xmlPr mapId="1" xpath="/TFI-IZD-POD/ISD-GFI-IZD-POD_1000375/P1076092" xmlDataType="decimal"/>
    </xmlCellPr>
  </singleXmlCell>
  <singleXmlCell id="306" r="I20" connectionId="0">
    <xmlCellPr id="1" uniqueName="P1082332">
      <xmlPr mapId="1" xpath="/TFI-IZD-POD/ISD-GFI-IZD-POD_1000375/P1082332" xmlDataType="decimal"/>
    </xmlCellPr>
  </singleXmlCell>
  <singleXmlCell id="307" r="J20" connectionId="0">
    <xmlCellPr id="1" uniqueName="P1076094">
      <xmlPr mapId="1" xpath="/TFI-IZD-POD/ISD-GFI-IZD-POD_1000375/P1076094" xmlDataType="decimal"/>
    </xmlCellPr>
  </singleXmlCell>
  <singleXmlCell id="308" r="K20" connectionId="0">
    <xmlCellPr id="1" uniqueName="P1082334">
      <xmlPr mapId="1" xpath="/TFI-IZD-POD/ISD-GFI-IZD-POD_1000375/P1082334" xmlDataType="decimal"/>
    </xmlCellPr>
  </singleXmlCell>
  <singleXmlCell id="309" r="H21" connectionId="0">
    <xmlCellPr id="1" uniqueName="P1076095">
      <xmlPr mapId="1" xpath="/TFI-IZD-POD/ISD-GFI-IZD-POD_1000375/P1076095" xmlDataType="decimal"/>
    </xmlCellPr>
  </singleXmlCell>
  <singleXmlCell id="310" r="I21" connectionId="0">
    <xmlCellPr id="1" uniqueName="P1082335">
      <xmlPr mapId="1" xpath="/TFI-IZD-POD/ISD-GFI-IZD-POD_1000375/P1082335" xmlDataType="decimal"/>
    </xmlCellPr>
  </singleXmlCell>
  <singleXmlCell id="311" r="J21" connectionId="0">
    <xmlCellPr id="1" uniqueName="P1076098">
      <xmlPr mapId="1" xpath="/TFI-IZD-POD/ISD-GFI-IZD-POD_1000375/P1076098" xmlDataType="decimal"/>
    </xmlCellPr>
  </singleXmlCell>
  <singleXmlCell id="312" r="K21" connectionId="0">
    <xmlCellPr id="1" uniqueName="P1082337">
      <xmlPr mapId="1" xpath="/TFI-IZD-POD/ISD-GFI-IZD-POD_1000375/P1082337" xmlDataType="decimal"/>
    </xmlCellPr>
  </singleXmlCell>
  <singleXmlCell id="313" r="H22" connectionId="0">
    <xmlCellPr id="1" uniqueName="P1076101">
      <xmlPr mapId="1" xpath="/TFI-IZD-POD/ISD-GFI-IZD-POD_1000375/P1076101" xmlDataType="decimal"/>
    </xmlCellPr>
  </singleXmlCell>
  <singleXmlCell id="314" r="I22" connectionId="0">
    <xmlCellPr id="1" uniqueName="P1082339">
      <xmlPr mapId="1" xpath="/TFI-IZD-POD/ISD-GFI-IZD-POD_1000375/P1082339" xmlDataType="decimal"/>
    </xmlCellPr>
  </singleXmlCell>
  <singleXmlCell id="315" r="J22" connectionId="0">
    <xmlCellPr id="1" uniqueName="P1076103">
      <xmlPr mapId="1" xpath="/TFI-IZD-POD/ISD-GFI-IZD-POD_1000375/P1076103" xmlDataType="decimal"/>
    </xmlCellPr>
  </singleXmlCell>
  <singleXmlCell id="316" r="K22" connectionId="0">
    <xmlCellPr id="1" uniqueName="P1082340">
      <xmlPr mapId="1" xpath="/TFI-IZD-POD/ISD-GFI-IZD-POD_1000375/P1082340" xmlDataType="decimal"/>
    </xmlCellPr>
  </singleXmlCell>
  <singleXmlCell id="317" r="H23" connectionId="0">
    <xmlCellPr id="1" uniqueName="P1076105">
      <xmlPr mapId="1" xpath="/TFI-IZD-POD/ISD-GFI-IZD-POD_1000375/P1076105" xmlDataType="decimal"/>
    </xmlCellPr>
  </singleXmlCell>
  <singleXmlCell id="318" r="I23" connectionId="0">
    <xmlCellPr id="1" uniqueName="P1082342">
      <xmlPr mapId="1" xpath="/TFI-IZD-POD/ISD-GFI-IZD-POD_1000375/P1082342" xmlDataType="decimal"/>
    </xmlCellPr>
  </singleXmlCell>
  <singleXmlCell id="319" r="J23" connectionId="0">
    <xmlCellPr id="1" uniqueName="P1076107">
      <xmlPr mapId="1" xpath="/TFI-IZD-POD/ISD-GFI-IZD-POD_1000375/P1076107" xmlDataType="decimal"/>
    </xmlCellPr>
  </singleXmlCell>
  <singleXmlCell id="320" r="K23" connectionId="0">
    <xmlCellPr id="1" uniqueName="P1082345">
      <xmlPr mapId="1" xpath="/TFI-IZD-POD/ISD-GFI-IZD-POD_1000375/P1082345" xmlDataType="decimal"/>
    </xmlCellPr>
  </singleXmlCell>
  <singleXmlCell id="321" r="H24" connectionId="0">
    <xmlCellPr id="1" uniqueName="P1076109">
      <xmlPr mapId="1" xpath="/TFI-IZD-POD/ISD-GFI-IZD-POD_1000375/P1076109" xmlDataType="decimal"/>
    </xmlCellPr>
  </singleXmlCell>
  <singleXmlCell id="322" r="I24" connectionId="0">
    <xmlCellPr id="1" uniqueName="P1082347">
      <xmlPr mapId="1" xpath="/TFI-IZD-POD/ISD-GFI-IZD-POD_1000375/P1082347" xmlDataType="decimal"/>
    </xmlCellPr>
  </singleXmlCell>
  <singleXmlCell id="323" r="J24" connectionId="0">
    <xmlCellPr id="1" uniqueName="P1076111">
      <xmlPr mapId="1" xpath="/TFI-IZD-POD/ISD-GFI-IZD-POD_1000375/P1076111" xmlDataType="decimal"/>
    </xmlCellPr>
  </singleXmlCell>
  <singleXmlCell id="324" r="K24" connectionId="0">
    <xmlCellPr id="1" uniqueName="P1082348">
      <xmlPr mapId="1" xpath="/TFI-IZD-POD/ISD-GFI-IZD-POD_1000375/P1082348" xmlDataType="decimal"/>
    </xmlCellPr>
  </singleXmlCell>
  <singleXmlCell id="325" r="H25" connectionId="0">
    <xmlCellPr id="1" uniqueName="P1076113">
      <xmlPr mapId="1" xpath="/TFI-IZD-POD/ISD-GFI-IZD-POD_1000375/P1076113" xmlDataType="decimal"/>
    </xmlCellPr>
  </singleXmlCell>
  <singleXmlCell id="326" r="I25" connectionId="0">
    <xmlCellPr id="1" uniqueName="P1082350">
      <xmlPr mapId="1" xpath="/TFI-IZD-POD/ISD-GFI-IZD-POD_1000375/P1082350" xmlDataType="decimal"/>
    </xmlCellPr>
  </singleXmlCell>
  <singleXmlCell id="327" r="J25" connectionId="0">
    <xmlCellPr id="1" uniqueName="P1076115">
      <xmlPr mapId="1" xpath="/TFI-IZD-POD/ISD-GFI-IZD-POD_1000375/P1076115" xmlDataType="decimal"/>
    </xmlCellPr>
  </singleXmlCell>
  <singleXmlCell id="328" r="K25" connectionId="0">
    <xmlCellPr id="1" uniqueName="P1082352">
      <xmlPr mapId="1" xpath="/TFI-IZD-POD/ISD-GFI-IZD-POD_1000375/P1082352" xmlDataType="decimal"/>
    </xmlCellPr>
  </singleXmlCell>
  <singleXmlCell id="329" r="H26" connectionId="0">
    <xmlCellPr id="1" uniqueName="P1076117">
      <xmlPr mapId="1" xpath="/TFI-IZD-POD/ISD-GFI-IZD-POD_1000375/P1076117" xmlDataType="decimal"/>
    </xmlCellPr>
  </singleXmlCell>
  <singleXmlCell id="330" r="I26" connectionId="0">
    <xmlCellPr id="1" uniqueName="P1082353">
      <xmlPr mapId="1" xpath="/TFI-IZD-POD/ISD-GFI-IZD-POD_1000375/P1082353" xmlDataType="decimal"/>
    </xmlCellPr>
  </singleXmlCell>
  <singleXmlCell id="331" r="J26" connectionId="0">
    <xmlCellPr id="1" uniqueName="P1076122">
      <xmlPr mapId="1" xpath="/TFI-IZD-POD/ISD-GFI-IZD-POD_1000375/P1076122" xmlDataType="decimal"/>
    </xmlCellPr>
  </singleXmlCell>
  <singleXmlCell id="332" r="K26" connectionId="0">
    <xmlCellPr id="1" uniqueName="P1082355">
      <xmlPr mapId="1" xpath="/TFI-IZD-POD/ISD-GFI-IZD-POD_1000375/P1082355" xmlDataType="decimal"/>
    </xmlCellPr>
  </singleXmlCell>
  <singleXmlCell id="333" r="H27" connectionId="0">
    <xmlCellPr id="1" uniqueName="P1076126">
      <xmlPr mapId="1" xpath="/TFI-IZD-POD/ISD-GFI-IZD-POD_1000375/P1076126" xmlDataType="decimal"/>
    </xmlCellPr>
  </singleXmlCell>
  <singleXmlCell id="334" r="I27" connectionId="0">
    <xmlCellPr id="1" uniqueName="P1082357">
      <xmlPr mapId="1" xpath="/TFI-IZD-POD/ISD-GFI-IZD-POD_1000375/P1082357" xmlDataType="decimal"/>
    </xmlCellPr>
  </singleXmlCell>
  <singleXmlCell id="335" r="J27" connectionId="0">
    <xmlCellPr id="1" uniqueName="P1076128">
      <xmlPr mapId="1" xpath="/TFI-IZD-POD/ISD-GFI-IZD-POD_1000375/P1076128" xmlDataType="decimal"/>
    </xmlCellPr>
  </singleXmlCell>
  <singleXmlCell id="336" r="K27" connectionId="0">
    <xmlCellPr id="1" uniqueName="P1082359">
      <xmlPr mapId="1" xpath="/TFI-IZD-POD/ISD-GFI-IZD-POD_1000375/P1082359" xmlDataType="decimal"/>
    </xmlCellPr>
  </singleXmlCell>
  <singleXmlCell id="337" r="H28" connectionId="0">
    <xmlCellPr id="1" uniqueName="P1076130">
      <xmlPr mapId="1" xpath="/TFI-IZD-POD/ISD-GFI-IZD-POD_1000375/P1076130" xmlDataType="decimal"/>
    </xmlCellPr>
  </singleXmlCell>
  <singleXmlCell id="338" r="I28" connectionId="0">
    <xmlCellPr id="1" uniqueName="P1082363">
      <xmlPr mapId="1" xpath="/TFI-IZD-POD/ISD-GFI-IZD-POD_1000375/P1082363" xmlDataType="decimal"/>
    </xmlCellPr>
  </singleXmlCell>
  <singleXmlCell id="339" r="J28" connectionId="0">
    <xmlCellPr id="1" uniqueName="P1076132">
      <xmlPr mapId="1" xpath="/TFI-IZD-POD/ISD-GFI-IZD-POD_1000375/P1076132" xmlDataType="decimal"/>
    </xmlCellPr>
  </singleXmlCell>
  <singleXmlCell id="340" r="K28" connectionId="0">
    <xmlCellPr id="1" uniqueName="P1082371">
      <xmlPr mapId="1" xpath="/TFI-IZD-POD/ISD-GFI-IZD-POD_1000375/P1082371" xmlDataType="decimal"/>
    </xmlCellPr>
  </singleXmlCell>
  <singleXmlCell id="341" r="H29" connectionId="0">
    <xmlCellPr id="1" uniqueName="P1076134">
      <xmlPr mapId="1" xpath="/TFI-IZD-POD/ISD-GFI-IZD-POD_1000375/P1076134" xmlDataType="decimal"/>
    </xmlCellPr>
  </singleXmlCell>
  <singleXmlCell id="342" r="I29" connectionId="0">
    <xmlCellPr id="1" uniqueName="P1082373">
      <xmlPr mapId="1" xpath="/TFI-IZD-POD/ISD-GFI-IZD-POD_1000375/P1082373" xmlDataType="decimal"/>
    </xmlCellPr>
  </singleXmlCell>
  <singleXmlCell id="343" r="J29" connectionId="0">
    <xmlCellPr id="1" uniqueName="P1076136">
      <xmlPr mapId="1" xpath="/TFI-IZD-POD/ISD-GFI-IZD-POD_1000375/P1076136" xmlDataType="decimal"/>
    </xmlCellPr>
  </singleXmlCell>
  <singleXmlCell id="344" r="K29" connectionId="0">
    <xmlCellPr id="1" uniqueName="P1082375">
      <xmlPr mapId="1" xpath="/TFI-IZD-POD/ISD-GFI-IZD-POD_1000375/P1082375" xmlDataType="decimal"/>
    </xmlCellPr>
  </singleXmlCell>
  <singleXmlCell id="345" r="H30" connectionId="0">
    <xmlCellPr id="1" uniqueName="P1076138">
      <xmlPr mapId="1" xpath="/TFI-IZD-POD/ISD-GFI-IZD-POD_1000375/P1076138" xmlDataType="decimal"/>
    </xmlCellPr>
  </singleXmlCell>
  <singleXmlCell id="346" r="I30" connectionId="0">
    <xmlCellPr id="1" uniqueName="P1082377">
      <xmlPr mapId="1" xpath="/TFI-IZD-POD/ISD-GFI-IZD-POD_1000375/P1082377" xmlDataType="decimal"/>
    </xmlCellPr>
  </singleXmlCell>
  <singleXmlCell id="347" r="J30" connectionId="0">
    <xmlCellPr id="1" uniqueName="P1076140">
      <xmlPr mapId="1" xpath="/TFI-IZD-POD/ISD-GFI-IZD-POD_1000375/P1076140" xmlDataType="decimal"/>
    </xmlCellPr>
  </singleXmlCell>
  <singleXmlCell id="348" r="K30" connectionId="0">
    <xmlCellPr id="1" uniqueName="P1082379">
      <xmlPr mapId="1" xpath="/TFI-IZD-POD/ISD-GFI-IZD-POD_1000375/P1082379" xmlDataType="decimal"/>
    </xmlCellPr>
  </singleXmlCell>
  <singleXmlCell id="349" r="H31" connectionId="0">
    <xmlCellPr id="1" uniqueName="P1076142">
      <xmlPr mapId="1" xpath="/TFI-IZD-POD/ISD-GFI-IZD-POD_1000375/P1076142" xmlDataType="decimal"/>
    </xmlCellPr>
  </singleXmlCell>
  <singleXmlCell id="350" r="I31" connectionId="0">
    <xmlCellPr id="1" uniqueName="P1082380">
      <xmlPr mapId="1" xpath="/TFI-IZD-POD/ISD-GFI-IZD-POD_1000375/P1082380" xmlDataType="decimal"/>
    </xmlCellPr>
  </singleXmlCell>
  <singleXmlCell id="351" r="J31" connectionId="0">
    <xmlCellPr id="1" uniqueName="P1076144">
      <xmlPr mapId="1" xpath="/TFI-IZD-POD/ISD-GFI-IZD-POD_1000375/P1076144" xmlDataType="decimal"/>
    </xmlCellPr>
  </singleXmlCell>
  <singleXmlCell id="352" r="K31" connectionId="0">
    <xmlCellPr id="1" uniqueName="P1082382">
      <xmlPr mapId="1" xpath="/TFI-IZD-POD/ISD-GFI-IZD-POD_1000375/P1082382" xmlDataType="decimal"/>
    </xmlCellPr>
  </singleXmlCell>
  <singleXmlCell id="353" r="H32" connectionId="0">
    <xmlCellPr id="1" uniqueName="P1076147">
      <xmlPr mapId="1" xpath="/TFI-IZD-POD/ISD-GFI-IZD-POD_1000375/P1076147" xmlDataType="decimal"/>
    </xmlCellPr>
  </singleXmlCell>
  <singleXmlCell id="354" r="I32" connectionId="0">
    <xmlCellPr id="1" uniqueName="P1082384">
      <xmlPr mapId="1" xpath="/TFI-IZD-POD/ISD-GFI-IZD-POD_1000375/P1082384" xmlDataType="decimal"/>
    </xmlCellPr>
  </singleXmlCell>
  <singleXmlCell id="355" r="J32" connectionId="0">
    <xmlCellPr id="1" uniqueName="P1076150">
      <xmlPr mapId="1" xpath="/TFI-IZD-POD/ISD-GFI-IZD-POD_1000375/P1076150" xmlDataType="decimal"/>
    </xmlCellPr>
  </singleXmlCell>
  <singleXmlCell id="356" r="K32" connectionId="0">
    <xmlCellPr id="1" uniqueName="P1082386">
      <xmlPr mapId="1" xpath="/TFI-IZD-POD/ISD-GFI-IZD-POD_1000375/P1082386" xmlDataType="decimal"/>
    </xmlCellPr>
  </singleXmlCell>
  <singleXmlCell id="357" r="H33" connectionId="0">
    <xmlCellPr id="1" uniqueName="P1076152">
      <xmlPr mapId="1" xpath="/TFI-IZD-POD/ISD-GFI-IZD-POD_1000375/P1076152" xmlDataType="decimal"/>
    </xmlCellPr>
  </singleXmlCell>
  <singleXmlCell id="358" r="I33" connectionId="0">
    <xmlCellPr id="1" uniqueName="P1082387">
      <xmlPr mapId="1" xpath="/TFI-IZD-POD/ISD-GFI-IZD-POD_1000375/P1082387" xmlDataType="decimal"/>
    </xmlCellPr>
  </singleXmlCell>
  <singleXmlCell id="359" r="J33" connectionId="0">
    <xmlCellPr id="1" uniqueName="P1076154">
      <xmlPr mapId="1" xpath="/TFI-IZD-POD/ISD-GFI-IZD-POD_1000375/P1076154" xmlDataType="decimal"/>
    </xmlCellPr>
  </singleXmlCell>
  <singleXmlCell id="360" r="K33" connectionId="0">
    <xmlCellPr id="1" uniqueName="P1082389">
      <xmlPr mapId="1" xpath="/TFI-IZD-POD/ISD-GFI-IZD-POD_1000375/P1082389" xmlDataType="decimal"/>
    </xmlCellPr>
  </singleXmlCell>
  <singleXmlCell id="361" r="H34" connectionId="0">
    <xmlCellPr id="1" uniqueName="P1076156">
      <xmlPr mapId="1" xpath="/TFI-IZD-POD/ISD-GFI-IZD-POD_1000375/P1076156" xmlDataType="decimal"/>
    </xmlCellPr>
  </singleXmlCell>
  <singleXmlCell id="362" r="I34" connectionId="0">
    <xmlCellPr id="1" uniqueName="P1082391">
      <xmlPr mapId="1" xpath="/TFI-IZD-POD/ISD-GFI-IZD-POD_1000375/P1082391" xmlDataType="decimal"/>
    </xmlCellPr>
  </singleXmlCell>
  <singleXmlCell id="363" r="J34" connectionId="0">
    <xmlCellPr id="1" uniqueName="P1076158">
      <xmlPr mapId="1" xpath="/TFI-IZD-POD/ISD-GFI-IZD-POD_1000375/P1076158" xmlDataType="decimal"/>
    </xmlCellPr>
  </singleXmlCell>
  <singleXmlCell id="364" r="K34" connectionId="0">
    <xmlCellPr id="1" uniqueName="P1082393">
      <xmlPr mapId="1" xpath="/TFI-IZD-POD/ISD-GFI-IZD-POD_1000375/P1082393" xmlDataType="decimal"/>
    </xmlCellPr>
  </singleXmlCell>
  <singleXmlCell id="365" r="H35" connectionId="0">
    <xmlCellPr id="1" uniqueName="P1076162">
      <xmlPr mapId="1" xpath="/TFI-IZD-POD/ISD-GFI-IZD-POD_1000375/P1076162" xmlDataType="decimal"/>
    </xmlCellPr>
  </singleXmlCell>
  <singleXmlCell id="366" r="I35" connectionId="0">
    <xmlCellPr id="1" uniqueName="P1082395">
      <xmlPr mapId="1" xpath="/TFI-IZD-POD/ISD-GFI-IZD-POD_1000375/P1082395" xmlDataType="decimal"/>
    </xmlCellPr>
  </singleXmlCell>
  <singleXmlCell id="367" r="J35" connectionId="0">
    <xmlCellPr id="1" uniqueName="P1076164">
      <xmlPr mapId="1" xpath="/TFI-IZD-POD/ISD-GFI-IZD-POD_1000375/P1076164" xmlDataType="decimal"/>
    </xmlCellPr>
  </singleXmlCell>
  <singleXmlCell id="368" r="K35" connectionId="0">
    <xmlCellPr id="1" uniqueName="P1082397">
      <xmlPr mapId="1" xpath="/TFI-IZD-POD/ISD-GFI-IZD-POD_1000375/P1082397" xmlDataType="decimal"/>
    </xmlCellPr>
  </singleXmlCell>
  <singleXmlCell id="369" r="H36" connectionId="0">
    <xmlCellPr id="1" uniqueName="P1076166">
      <xmlPr mapId="1" xpath="/TFI-IZD-POD/ISD-GFI-IZD-POD_1000375/P1076166" xmlDataType="decimal"/>
    </xmlCellPr>
  </singleXmlCell>
  <singleXmlCell id="370" r="I36" connectionId="0">
    <xmlCellPr id="1" uniqueName="P1082399">
      <xmlPr mapId="1" xpath="/TFI-IZD-POD/ISD-GFI-IZD-POD_1000375/P1082399" xmlDataType="decimal"/>
    </xmlCellPr>
  </singleXmlCell>
  <singleXmlCell id="371" r="J36" connectionId="0">
    <xmlCellPr id="1" uniqueName="P1076168">
      <xmlPr mapId="1" xpath="/TFI-IZD-POD/ISD-GFI-IZD-POD_1000375/P1076168" xmlDataType="decimal"/>
    </xmlCellPr>
  </singleXmlCell>
  <singleXmlCell id="372" r="K36" connectionId="0">
    <xmlCellPr id="1" uniqueName="P1082400">
      <xmlPr mapId="1" xpath="/TFI-IZD-POD/ISD-GFI-IZD-POD_1000375/P1082400" xmlDataType="decimal"/>
    </xmlCellPr>
  </singleXmlCell>
  <singleXmlCell id="373" r="H37" connectionId="0">
    <xmlCellPr id="1" uniqueName="P1076170">
      <xmlPr mapId="1" xpath="/TFI-IZD-POD/ISD-GFI-IZD-POD_1000375/P1076170" xmlDataType="decimal"/>
    </xmlCellPr>
  </singleXmlCell>
  <singleXmlCell id="374" r="I37" connectionId="0">
    <xmlCellPr id="1" uniqueName="P1082402">
      <xmlPr mapId="1" xpath="/TFI-IZD-POD/ISD-GFI-IZD-POD_1000375/P1082402" xmlDataType="decimal"/>
    </xmlCellPr>
  </singleXmlCell>
  <singleXmlCell id="375" r="J37" connectionId="0">
    <xmlCellPr id="1" uniqueName="P1076173">
      <xmlPr mapId="1" xpath="/TFI-IZD-POD/ISD-GFI-IZD-POD_1000375/P1076173" xmlDataType="decimal"/>
    </xmlCellPr>
  </singleXmlCell>
  <singleXmlCell id="376" r="K37" connectionId="0">
    <xmlCellPr id="1" uniqueName="P1082404">
      <xmlPr mapId="1" xpath="/TFI-IZD-POD/ISD-GFI-IZD-POD_1000375/P1082404" xmlDataType="decimal"/>
    </xmlCellPr>
  </singleXmlCell>
  <singleXmlCell id="377" r="H38" connectionId="0">
    <xmlCellPr id="1" uniqueName="P1076175">
      <xmlPr mapId="1" xpath="/TFI-IZD-POD/ISD-GFI-IZD-POD_1000375/P1076175" xmlDataType="decimal"/>
    </xmlCellPr>
  </singleXmlCell>
  <singleXmlCell id="378" r="I38" connectionId="0">
    <xmlCellPr id="1" uniqueName="P1082405">
      <xmlPr mapId="1" xpath="/TFI-IZD-POD/ISD-GFI-IZD-POD_1000375/P1082405" xmlDataType="decimal"/>
    </xmlCellPr>
  </singleXmlCell>
  <singleXmlCell id="379" r="J38" connectionId="0">
    <xmlCellPr id="1" uniqueName="P1076178">
      <xmlPr mapId="1" xpath="/TFI-IZD-POD/ISD-GFI-IZD-POD_1000375/P1076178" xmlDataType="decimal"/>
    </xmlCellPr>
  </singleXmlCell>
  <singleXmlCell id="380" r="K38" connectionId="0">
    <xmlCellPr id="1" uniqueName="P1082407">
      <xmlPr mapId="1" xpath="/TFI-IZD-POD/ISD-GFI-IZD-POD_1000375/P1082407" xmlDataType="decimal"/>
    </xmlCellPr>
  </singleXmlCell>
  <singleXmlCell id="381" r="H39" connectionId="0">
    <xmlCellPr id="1" uniqueName="P1076180">
      <xmlPr mapId="1" xpath="/TFI-IZD-POD/ISD-GFI-IZD-POD_1000375/P1076180" xmlDataType="decimal"/>
    </xmlCellPr>
  </singleXmlCell>
  <singleXmlCell id="382" r="I39" connectionId="0">
    <xmlCellPr id="1" uniqueName="P1082409">
      <xmlPr mapId="1" xpath="/TFI-IZD-POD/ISD-GFI-IZD-POD_1000375/P1082409" xmlDataType="decimal"/>
    </xmlCellPr>
  </singleXmlCell>
  <singleXmlCell id="383" r="J39" connectionId="0">
    <xmlCellPr id="1" uniqueName="P1076182">
      <xmlPr mapId="1" xpath="/TFI-IZD-POD/ISD-GFI-IZD-POD_1000375/P1076182" xmlDataType="decimal"/>
    </xmlCellPr>
  </singleXmlCell>
  <singleXmlCell id="384" r="K39" connectionId="0">
    <xmlCellPr id="1" uniqueName="P1082411">
      <xmlPr mapId="1" xpath="/TFI-IZD-POD/ISD-GFI-IZD-POD_1000375/P1082411" xmlDataType="decimal"/>
    </xmlCellPr>
  </singleXmlCell>
  <singleXmlCell id="385" r="H40" connectionId="0">
    <xmlCellPr id="1" uniqueName="P1076234">
      <xmlPr mapId="1" xpath="/TFI-IZD-POD/ISD-GFI-IZD-POD_1000375/P1076234" xmlDataType="decimal"/>
    </xmlCellPr>
  </singleXmlCell>
  <singleXmlCell id="386" r="I40" connectionId="0">
    <xmlCellPr id="1" uniqueName="P1082413">
      <xmlPr mapId="1" xpath="/TFI-IZD-POD/ISD-GFI-IZD-POD_1000375/P1082413" xmlDataType="decimal"/>
    </xmlCellPr>
  </singleXmlCell>
  <singleXmlCell id="387" r="J40" connectionId="0">
    <xmlCellPr id="1" uniqueName="P1076236">
      <xmlPr mapId="1" xpath="/TFI-IZD-POD/ISD-GFI-IZD-POD_1000375/P1076236" xmlDataType="decimal"/>
    </xmlCellPr>
  </singleXmlCell>
  <singleXmlCell id="388" r="K40" connectionId="0">
    <xmlCellPr id="1" uniqueName="P1082414">
      <xmlPr mapId="1" xpath="/TFI-IZD-POD/ISD-GFI-IZD-POD_1000375/P1082414" xmlDataType="decimal"/>
    </xmlCellPr>
  </singleXmlCell>
  <singleXmlCell id="389" r="H41" connectionId="0">
    <xmlCellPr id="1" uniqueName="P1076240">
      <xmlPr mapId="1" xpath="/TFI-IZD-POD/ISD-GFI-IZD-POD_1000375/P1076240" xmlDataType="decimal"/>
    </xmlCellPr>
  </singleXmlCell>
  <singleXmlCell id="390" r="I41" connectionId="0">
    <xmlCellPr id="1" uniqueName="P1082421">
      <xmlPr mapId="1" xpath="/TFI-IZD-POD/ISD-GFI-IZD-POD_1000375/P1082421" xmlDataType="decimal"/>
    </xmlCellPr>
  </singleXmlCell>
  <singleXmlCell id="391" r="J41" connectionId="0">
    <xmlCellPr id="1" uniqueName="P1076243">
      <xmlPr mapId="1" xpath="/TFI-IZD-POD/ISD-GFI-IZD-POD_1000375/P1076243" xmlDataType="decimal"/>
    </xmlCellPr>
  </singleXmlCell>
  <singleXmlCell id="392" r="K41" connectionId="0">
    <xmlCellPr id="1" uniqueName="P1082424">
      <xmlPr mapId="1" xpath="/TFI-IZD-POD/ISD-GFI-IZD-POD_1000375/P1082424" xmlDataType="decimal"/>
    </xmlCellPr>
  </singleXmlCell>
  <singleXmlCell id="393" r="H42" connectionId="0">
    <xmlCellPr id="1" uniqueName="P1076245">
      <xmlPr mapId="1" xpath="/TFI-IZD-POD/ISD-GFI-IZD-POD_1000375/P1076245" xmlDataType="decimal"/>
    </xmlCellPr>
  </singleXmlCell>
  <singleXmlCell id="394" r="I42" connectionId="0">
    <xmlCellPr id="1" uniqueName="P1082426">
      <xmlPr mapId="1" xpath="/TFI-IZD-POD/ISD-GFI-IZD-POD_1000375/P1082426" xmlDataType="decimal"/>
    </xmlCellPr>
  </singleXmlCell>
  <singleXmlCell id="395" r="J42" connectionId="0">
    <xmlCellPr id="1" uniqueName="P1076247">
      <xmlPr mapId="1" xpath="/TFI-IZD-POD/ISD-GFI-IZD-POD_1000375/P1076247" xmlDataType="decimal"/>
    </xmlCellPr>
  </singleXmlCell>
  <singleXmlCell id="396" r="K42" connectionId="0">
    <xmlCellPr id="1" uniqueName="P1082427">
      <xmlPr mapId="1" xpath="/TFI-IZD-POD/ISD-GFI-IZD-POD_1000375/P1082427" xmlDataType="decimal"/>
    </xmlCellPr>
  </singleXmlCell>
  <singleXmlCell id="397" r="H43" connectionId="0">
    <xmlCellPr id="1" uniqueName="P1076249">
      <xmlPr mapId="1" xpath="/TFI-IZD-POD/ISD-GFI-IZD-POD_1000375/P1076249" xmlDataType="decimal"/>
    </xmlCellPr>
  </singleXmlCell>
  <singleXmlCell id="398" r="I43" connectionId="0">
    <xmlCellPr id="1" uniqueName="P1082431">
      <xmlPr mapId="1" xpath="/TFI-IZD-POD/ISD-GFI-IZD-POD_1000375/P1082431" xmlDataType="decimal"/>
    </xmlCellPr>
  </singleXmlCell>
  <singleXmlCell id="399" r="J43" connectionId="0">
    <xmlCellPr id="1" uniqueName="P1076251">
      <xmlPr mapId="1" xpath="/TFI-IZD-POD/ISD-GFI-IZD-POD_1000375/P1076251" xmlDataType="decimal"/>
    </xmlCellPr>
  </singleXmlCell>
  <singleXmlCell id="400" r="K43" connectionId="0">
    <xmlCellPr id="1" uniqueName="P1082432">
      <xmlPr mapId="1" xpath="/TFI-IZD-POD/ISD-GFI-IZD-POD_1000375/P1082432" xmlDataType="decimal"/>
    </xmlCellPr>
  </singleXmlCell>
  <singleXmlCell id="401" r="H44" connectionId="0">
    <xmlCellPr id="1" uniqueName="P1076253">
      <xmlPr mapId="1" xpath="/TFI-IZD-POD/ISD-GFI-IZD-POD_1000375/P1076253" xmlDataType="decimal"/>
    </xmlCellPr>
  </singleXmlCell>
  <singleXmlCell id="402" r="I44" connectionId="0">
    <xmlCellPr id="1" uniqueName="P1082434">
      <xmlPr mapId="1" xpath="/TFI-IZD-POD/ISD-GFI-IZD-POD_1000375/P1082434" xmlDataType="decimal"/>
    </xmlCellPr>
  </singleXmlCell>
  <singleXmlCell id="403" r="J44" connectionId="0">
    <xmlCellPr id="1" uniqueName="P1076255">
      <xmlPr mapId="1" xpath="/TFI-IZD-POD/ISD-GFI-IZD-POD_1000375/P1076255" xmlDataType="decimal"/>
    </xmlCellPr>
  </singleXmlCell>
  <singleXmlCell id="404" r="K44" connectionId="0">
    <xmlCellPr id="1" uniqueName="P1082436">
      <xmlPr mapId="1" xpath="/TFI-IZD-POD/ISD-GFI-IZD-POD_1000375/P1082436" xmlDataType="decimal"/>
    </xmlCellPr>
  </singleXmlCell>
  <singleXmlCell id="405" r="H45" connectionId="0">
    <xmlCellPr id="1" uniqueName="P1076257">
      <xmlPr mapId="1" xpath="/TFI-IZD-POD/ISD-GFI-IZD-POD_1000375/P1076257" xmlDataType="decimal"/>
    </xmlCellPr>
  </singleXmlCell>
  <singleXmlCell id="406" r="I45" connectionId="0">
    <xmlCellPr id="1" uniqueName="P1082438">
      <xmlPr mapId="1" xpath="/TFI-IZD-POD/ISD-GFI-IZD-POD_1000375/P1082438" xmlDataType="decimal"/>
    </xmlCellPr>
  </singleXmlCell>
  <singleXmlCell id="407" r="J45" connectionId="0">
    <xmlCellPr id="1" uniqueName="P1076259">
      <xmlPr mapId="1" xpath="/TFI-IZD-POD/ISD-GFI-IZD-POD_1000375/P1076259" xmlDataType="decimal"/>
    </xmlCellPr>
  </singleXmlCell>
  <singleXmlCell id="408" r="K45" connectionId="0">
    <xmlCellPr id="1" uniqueName="P1082439">
      <xmlPr mapId="1" xpath="/TFI-IZD-POD/ISD-GFI-IZD-POD_1000375/P1082439" xmlDataType="decimal"/>
    </xmlCellPr>
  </singleXmlCell>
  <singleXmlCell id="409" r="H46" connectionId="0">
    <xmlCellPr id="1" uniqueName="P1076262">
      <xmlPr mapId="1" xpath="/TFI-IZD-POD/ISD-GFI-IZD-POD_1000375/P1076262" xmlDataType="decimal"/>
    </xmlCellPr>
  </singleXmlCell>
  <singleXmlCell id="410" r="I46" connectionId="0">
    <xmlCellPr id="1" uniqueName="P1082441">
      <xmlPr mapId="1" xpath="/TFI-IZD-POD/ISD-GFI-IZD-POD_1000375/P1082441" xmlDataType="decimal"/>
    </xmlCellPr>
  </singleXmlCell>
  <singleXmlCell id="411" r="J46" connectionId="0">
    <xmlCellPr id="1" uniqueName="P1076264">
      <xmlPr mapId="1" xpath="/TFI-IZD-POD/ISD-GFI-IZD-POD_1000375/P1076264" xmlDataType="decimal"/>
    </xmlCellPr>
  </singleXmlCell>
  <singleXmlCell id="412" r="K46" connectionId="0">
    <xmlCellPr id="1" uniqueName="P1082443">
      <xmlPr mapId="1" xpath="/TFI-IZD-POD/ISD-GFI-IZD-POD_1000375/P1082443" xmlDataType="decimal"/>
    </xmlCellPr>
  </singleXmlCell>
  <singleXmlCell id="413" r="H47" connectionId="0">
    <xmlCellPr id="1" uniqueName="P1076274">
      <xmlPr mapId="1" xpath="/TFI-IZD-POD/ISD-GFI-IZD-POD_1000375/P1076274" xmlDataType="decimal"/>
    </xmlCellPr>
  </singleXmlCell>
  <singleXmlCell id="414" r="I47" connectionId="0">
    <xmlCellPr id="1" uniqueName="P1082444">
      <xmlPr mapId="1" xpath="/TFI-IZD-POD/ISD-GFI-IZD-POD_1000375/P1082444" xmlDataType="decimal"/>
    </xmlCellPr>
  </singleXmlCell>
  <singleXmlCell id="415" r="J47" connectionId="0">
    <xmlCellPr id="1" uniqueName="P1076276">
      <xmlPr mapId="1" xpath="/TFI-IZD-POD/ISD-GFI-IZD-POD_1000375/P1076276" xmlDataType="decimal"/>
    </xmlCellPr>
  </singleXmlCell>
  <singleXmlCell id="416" r="K47" connectionId="0">
    <xmlCellPr id="1" uniqueName="P1082446">
      <xmlPr mapId="1" xpath="/TFI-IZD-POD/ISD-GFI-IZD-POD_1000375/P1082446" xmlDataType="decimal"/>
    </xmlCellPr>
  </singleXmlCell>
  <singleXmlCell id="417" r="H48" connectionId="0">
    <xmlCellPr id="1" uniqueName="P1076278">
      <xmlPr mapId="1" xpath="/TFI-IZD-POD/ISD-GFI-IZD-POD_1000375/P1076278" xmlDataType="decimal"/>
    </xmlCellPr>
  </singleXmlCell>
  <singleXmlCell id="418" r="I48" connectionId="0">
    <xmlCellPr id="1" uniqueName="P1082448">
      <xmlPr mapId="1" xpath="/TFI-IZD-POD/ISD-GFI-IZD-POD_1000375/P1082448" xmlDataType="decimal"/>
    </xmlCellPr>
  </singleXmlCell>
  <singleXmlCell id="419" r="J48" connectionId="0">
    <xmlCellPr id="1" uniqueName="P1076280">
      <xmlPr mapId="1" xpath="/TFI-IZD-POD/ISD-GFI-IZD-POD_1000375/P1076280" xmlDataType="decimal"/>
    </xmlCellPr>
  </singleXmlCell>
  <singleXmlCell id="420" r="K48" connectionId="0">
    <xmlCellPr id="1" uniqueName="P1082449">
      <xmlPr mapId="1" xpath="/TFI-IZD-POD/ISD-GFI-IZD-POD_1000375/P1082449" xmlDataType="decimal"/>
    </xmlCellPr>
  </singleXmlCell>
  <singleXmlCell id="421" r="H49" connectionId="0">
    <xmlCellPr id="1" uniqueName="P1076281">
      <xmlPr mapId="1" xpath="/TFI-IZD-POD/ISD-GFI-IZD-POD_1000375/P1076281" xmlDataType="decimal"/>
    </xmlCellPr>
  </singleXmlCell>
  <singleXmlCell id="422" r="I49" connectionId="0">
    <xmlCellPr id="1" uniqueName="P1082451">
      <xmlPr mapId="1" xpath="/TFI-IZD-POD/ISD-GFI-IZD-POD_1000375/P1082451" xmlDataType="decimal"/>
    </xmlCellPr>
  </singleXmlCell>
  <singleXmlCell id="423" r="J49" connectionId="0">
    <xmlCellPr id="1" uniqueName="P1076282">
      <xmlPr mapId="1" xpath="/TFI-IZD-POD/ISD-GFI-IZD-POD_1000375/P1076282" xmlDataType="decimal"/>
    </xmlCellPr>
  </singleXmlCell>
  <singleXmlCell id="424" r="K49" connectionId="0">
    <xmlCellPr id="1" uniqueName="P1082452">
      <xmlPr mapId="1" xpath="/TFI-IZD-POD/ISD-GFI-IZD-POD_1000375/P1082452" xmlDataType="decimal"/>
    </xmlCellPr>
  </singleXmlCell>
  <singleXmlCell id="425" r="H50" connectionId="0">
    <xmlCellPr id="1" uniqueName="P1076283">
      <xmlPr mapId="1" xpath="/TFI-IZD-POD/ISD-GFI-IZD-POD_1000375/P1076283" xmlDataType="decimal"/>
    </xmlCellPr>
  </singleXmlCell>
  <singleXmlCell id="426" r="I50" connectionId="0">
    <xmlCellPr id="1" uniqueName="P1082454">
      <xmlPr mapId="1" xpath="/TFI-IZD-POD/ISD-GFI-IZD-POD_1000375/P1082454" xmlDataType="decimal"/>
    </xmlCellPr>
  </singleXmlCell>
  <singleXmlCell id="427" r="J50" connectionId="0">
    <xmlCellPr id="1" uniqueName="P1076284">
      <xmlPr mapId="1" xpath="/TFI-IZD-POD/ISD-GFI-IZD-POD_1000375/P1076284" xmlDataType="decimal"/>
    </xmlCellPr>
  </singleXmlCell>
  <singleXmlCell id="428" r="K50" connectionId="0">
    <xmlCellPr id="1" uniqueName="P1082456">
      <xmlPr mapId="1" xpath="/TFI-IZD-POD/ISD-GFI-IZD-POD_1000375/P1082456" xmlDataType="decimal"/>
    </xmlCellPr>
  </singleXmlCell>
  <singleXmlCell id="429" r="H51" connectionId="0">
    <xmlCellPr id="1" uniqueName="P1076285">
      <xmlPr mapId="1" xpath="/TFI-IZD-POD/ISD-GFI-IZD-POD_1000375/P1076285" xmlDataType="decimal"/>
    </xmlCellPr>
  </singleXmlCell>
  <singleXmlCell id="430" r="I51" connectionId="0">
    <xmlCellPr id="1" uniqueName="P1082457">
      <xmlPr mapId="1" xpath="/TFI-IZD-POD/ISD-GFI-IZD-POD_1000375/P1082457" xmlDataType="decimal"/>
    </xmlCellPr>
  </singleXmlCell>
  <singleXmlCell id="431" r="J51" connectionId="0">
    <xmlCellPr id="1" uniqueName="P1076286">
      <xmlPr mapId="1" xpath="/TFI-IZD-POD/ISD-GFI-IZD-POD_1000375/P1076286" xmlDataType="decimal"/>
    </xmlCellPr>
  </singleXmlCell>
  <singleXmlCell id="432" r="K51" connectionId="0">
    <xmlCellPr id="1" uniqueName="P1082459">
      <xmlPr mapId="1" xpath="/TFI-IZD-POD/ISD-GFI-IZD-POD_1000375/P1082459" xmlDataType="decimal"/>
    </xmlCellPr>
  </singleXmlCell>
  <singleXmlCell id="433" r="H52" connectionId="0">
    <xmlCellPr id="1" uniqueName="P1076287">
      <xmlPr mapId="1" xpath="/TFI-IZD-POD/ISD-GFI-IZD-POD_1000375/P1076287" xmlDataType="decimal"/>
    </xmlCellPr>
  </singleXmlCell>
  <singleXmlCell id="434" r="I52" connectionId="0">
    <xmlCellPr id="1" uniqueName="P1082476">
      <xmlPr mapId="1" xpath="/TFI-IZD-POD/ISD-GFI-IZD-POD_1000375/P1082476" xmlDataType="decimal"/>
    </xmlCellPr>
  </singleXmlCell>
  <singleXmlCell id="435" r="J52" connectionId="0">
    <xmlCellPr id="1" uniqueName="P1076288">
      <xmlPr mapId="1" xpath="/TFI-IZD-POD/ISD-GFI-IZD-POD_1000375/P1076288" xmlDataType="decimal"/>
    </xmlCellPr>
  </singleXmlCell>
  <singleXmlCell id="436" r="K52" connectionId="0">
    <xmlCellPr id="1" uniqueName="P1082478">
      <xmlPr mapId="1" xpath="/TFI-IZD-POD/ISD-GFI-IZD-POD_1000375/P1082478" xmlDataType="decimal"/>
    </xmlCellPr>
  </singleXmlCell>
  <singleXmlCell id="437" r="H53" connectionId="0">
    <xmlCellPr id="1" uniqueName="P1076289">
      <xmlPr mapId="1" xpath="/TFI-IZD-POD/ISD-GFI-IZD-POD_1000375/P1076289" xmlDataType="decimal"/>
    </xmlCellPr>
  </singleXmlCell>
  <singleXmlCell id="438" r="I53" connectionId="0">
    <xmlCellPr id="1" uniqueName="P1082479">
      <xmlPr mapId="1" xpath="/TFI-IZD-POD/ISD-GFI-IZD-POD_1000375/P1082479" xmlDataType="decimal"/>
    </xmlCellPr>
  </singleXmlCell>
  <singleXmlCell id="439" r="J53" connectionId="0">
    <xmlCellPr id="1" uniqueName="P1076291">
      <xmlPr mapId="1" xpath="/TFI-IZD-POD/ISD-GFI-IZD-POD_1000375/P1076291" xmlDataType="decimal"/>
    </xmlCellPr>
  </singleXmlCell>
  <singleXmlCell id="440" r="K53" connectionId="0">
    <xmlCellPr id="1" uniqueName="P1082481">
      <xmlPr mapId="1" xpath="/TFI-IZD-POD/ISD-GFI-IZD-POD_1000375/P1082481" xmlDataType="decimal"/>
    </xmlCellPr>
  </singleXmlCell>
  <singleXmlCell id="441" r="H54" connectionId="0">
    <xmlCellPr id="1" uniqueName="P1076293">
      <xmlPr mapId="1" xpath="/TFI-IZD-POD/ISD-GFI-IZD-POD_1000375/P1076293" xmlDataType="decimal"/>
    </xmlCellPr>
  </singleXmlCell>
  <singleXmlCell id="442" r="I54" connectionId="0">
    <xmlCellPr id="1" uniqueName="P1082483">
      <xmlPr mapId="1" xpath="/TFI-IZD-POD/ISD-GFI-IZD-POD_1000375/P1082483" xmlDataType="decimal"/>
    </xmlCellPr>
  </singleXmlCell>
  <singleXmlCell id="443" r="J54" connectionId="0">
    <xmlCellPr id="1" uniqueName="P1076295">
      <xmlPr mapId="1" xpath="/TFI-IZD-POD/ISD-GFI-IZD-POD_1000375/P1076295" xmlDataType="decimal"/>
    </xmlCellPr>
  </singleXmlCell>
  <singleXmlCell id="444" r="K54" connectionId="0">
    <xmlCellPr id="1" uniqueName="P1082485">
      <xmlPr mapId="1" xpath="/TFI-IZD-POD/ISD-GFI-IZD-POD_1000375/P1082485" xmlDataType="decimal"/>
    </xmlCellPr>
  </singleXmlCell>
  <singleXmlCell id="445" r="H55" connectionId="0">
    <xmlCellPr id="1" uniqueName="P1076297">
      <xmlPr mapId="1" xpath="/TFI-IZD-POD/ISD-GFI-IZD-POD_1000375/P1076297" xmlDataType="decimal"/>
    </xmlCellPr>
  </singleXmlCell>
  <singleXmlCell id="446" r="I55" connectionId="0">
    <xmlCellPr id="1" uniqueName="P1082486">
      <xmlPr mapId="1" xpath="/TFI-IZD-POD/ISD-GFI-IZD-POD_1000375/P1082486" xmlDataType="decimal"/>
    </xmlCellPr>
  </singleXmlCell>
  <singleXmlCell id="447" r="J55" connectionId="0">
    <xmlCellPr id="1" uniqueName="P1076299">
      <xmlPr mapId="1" xpath="/TFI-IZD-POD/ISD-GFI-IZD-POD_1000375/P1076299" xmlDataType="decimal"/>
    </xmlCellPr>
  </singleXmlCell>
  <singleXmlCell id="448" r="K55" connectionId="0">
    <xmlCellPr id="1" uniqueName="P1082489">
      <xmlPr mapId="1" xpath="/TFI-IZD-POD/ISD-GFI-IZD-POD_1000375/P1082489" xmlDataType="decimal"/>
    </xmlCellPr>
  </singleXmlCell>
  <singleXmlCell id="449" r="H56" connectionId="0">
    <xmlCellPr id="1" uniqueName="P1076301">
      <xmlPr mapId="1" xpath="/TFI-IZD-POD/ISD-GFI-IZD-POD_1000375/P1076301" xmlDataType="decimal"/>
    </xmlCellPr>
  </singleXmlCell>
  <singleXmlCell id="450" r="I56" connectionId="0">
    <xmlCellPr id="1" uniqueName="P1082491">
      <xmlPr mapId="1" xpath="/TFI-IZD-POD/ISD-GFI-IZD-POD_1000375/P1082491" xmlDataType="decimal"/>
    </xmlCellPr>
  </singleXmlCell>
  <singleXmlCell id="451" r="J56" connectionId="0">
    <xmlCellPr id="1" uniqueName="P1076303">
      <xmlPr mapId="1" xpath="/TFI-IZD-POD/ISD-GFI-IZD-POD_1000375/P1076303" xmlDataType="decimal"/>
    </xmlCellPr>
  </singleXmlCell>
  <singleXmlCell id="452" r="K56" connectionId="0">
    <xmlCellPr id="1" uniqueName="P1082492">
      <xmlPr mapId="1" xpath="/TFI-IZD-POD/ISD-GFI-IZD-POD_1000375/P1082492" xmlDataType="decimal"/>
    </xmlCellPr>
  </singleXmlCell>
  <singleXmlCell id="453" r="H57" connectionId="0">
    <xmlCellPr id="1" uniqueName="P1076315">
      <xmlPr mapId="1" xpath="/TFI-IZD-POD/ISD-GFI-IZD-POD_1000375/P1076315" xmlDataType="decimal"/>
    </xmlCellPr>
  </singleXmlCell>
  <singleXmlCell id="454" r="I57" connectionId="0">
    <xmlCellPr id="1" uniqueName="P1082494">
      <xmlPr mapId="1" xpath="/TFI-IZD-POD/ISD-GFI-IZD-POD_1000375/P1082494" xmlDataType="decimal"/>
    </xmlCellPr>
  </singleXmlCell>
  <singleXmlCell id="455" r="J57" connectionId="0">
    <xmlCellPr id="1" uniqueName="P1076317">
      <xmlPr mapId="1" xpath="/TFI-IZD-POD/ISD-GFI-IZD-POD_1000375/P1076317" xmlDataType="decimal"/>
    </xmlCellPr>
  </singleXmlCell>
  <singleXmlCell id="456" r="K57" connectionId="0">
    <xmlCellPr id="1" uniqueName="P1082495">
      <xmlPr mapId="1" xpath="/TFI-IZD-POD/ISD-GFI-IZD-POD_1000375/P1082495" xmlDataType="decimal"/>
    </xmlCellPr>
  </singleXmlCell>
  <singleXmlCell id="457" r="H58" connectionId="0">
    <xmlCellPr id="1" uniqueName="P1076322">
      <xmlPr mapId="1" xpath="/TFI-IZD-POD/ISD-GFI-IZD-POD_1000375/P1076322" xmlDataType="decimal"/>
    </xmlCellPr>
  </singleXmlCell>
  <singleXmlCell id="458" r="I58" connectionId="0">
    <xmlCellPr id="1" uniqueName="P1082496">
      <xmlPr mapId="1" xpath="/TFI-IZD-POD/ISD-GFI-IZD-POD_1000375/P1082496" xmlDataType="decimal"/>
    </xmlCellPr>
  </singleXmlCell>
  <singleXmlCell id="459" r="J58" connectionId="0">
    <xmlCellPr id="1" uniqueName="P1076324">
      <xmlPr mapId="1" xpath="/TFI-IZD-POD/ISD-GFI-IZD-POD_1000375/P1076324" xmlDataType="decimal"/>
    </xmlCellPr>
  </singleXmlCell>
  <singleXmlCell id="460" r="K58" connectionId="0">
    <xmlCellPr id="1" uniqueName="P1082499">
      <xmlPr mapId="1" xpath="/TFI-IZD-POD/ISD-GFI-IZD-POD_1000375/P1082499" xmlDataType="decimal"/>
    </xmlCellPr>
  </singleXmlCell>
  <singleXmlCell id="461" r="H59" connectionId="0">
    <xmlCellPr id="1" uniqueName="P1076326">
      <xmlPr mapId="1" xpath="/TFI-IZD-POD/ISD-GFI-IZD-POD_1000375/P1076326" xmlDataType="decimal"/>
    </xmlCellPr>
  </singleXmlCell>
  <singleXmlCell id="462" r="I59" connectionId="0">
    <xmlCellPr id="1" uniqueName="P1082500">
      <xmlPr mapId="1" xpath="/TFI-IZD-POD/ISD-GFI-IZD-POD_1000375/P1082500" xmlDataType="decimal"/>
    </xmlCellPr>
  </singleXmlCell>
  <singleXmlCell id="463" r="J59" connectionId="0">
    <xmlCellPr id="1" uniqueName="P1076330">
      <xmlPr mapId="1" xpath="/TFI-IZD-POD/ISD-GFI-IZD-POD_1000375/P1076330" xmlDataType="decimal"/>
    </xmlCellPr>
  </singleXmlCell>
  <singleXmlCell id="464" r="K59" connectionId="0">
    <xmlCellPr id="1" uniqueName="P1082502">
      <xmlPr mapId="1" xpath="/TFI-IZD-POD/ISD-GFI-IZD-POD_1000375/P1082502" xmlDataType="decimal"/>
    </xmlCellPr>
  </singleXmlCell>
  <singleXmlCell id="465" r="H60" connectionId="0">
    <xmlCellPr id="1" uniqueName="P1076331">
      <xmlPr mapId="1" xpath="/TFI-IZD-POD/ISD-GFI-IZD-POD_1000375/P1076331" xmlDataType="decimal"/>
    </xmlCellPr>
  </singleXmlCell>
  <singleXmlCell id="466" r="I60" connectionId="0">
    <xmlCellPr id="1" uniqueName="P1082504">
      <xmlPr mapId="1" xpath="/TFI-IZD-POD/ISD-GFI-IZD-POD_1000375/P1082504" xmlDataType="decimal"/>
    </xmlCellPr>
  </singleXmlCell>
  <singleXmlCell id="467" r="J60" connectionId="0">
    <xmlCellPr id="1" uniqueName="P1076332">
      <xmlPr mapId="1" xpath="/TFI-IZD-POD/ISD-GFI-IZD-POD_1000375/P1076332" xmlDataType="decimal"/>
    </xmlCellPr>
  </singleXmlCell>
  <singleXmlCell id="468" r="K60" connectionId="0">
    <xmlCellPr id="1" uniqueName="P1082506">
      <xmlPr mapId="1" xpath="/TFI-IZD-POD/ISD-GFI-IZD-POD_1000375/P1082506" xmlDataType="decimal"/>
    </xmlCellPr>
  </singleXmlCell>
  <singleXmlCell id="469" r="H61" connectionId="0">
    <xmlCellPr id="1" uniqueName="P1076333">
      <xmlPr mapId="1" xpath="/TFI-IZD-POD/ISD-GFI-IZD-POD_1000375/P1076333" xmlDataType="decimal"/>
    </xmlCellPr>
  </singleXmlCell>
  <singleXmlCell id="470" r="I61" connectionId="0">
    <xmlCellPr id="1" uniqueName="P1082508">
      <xmlPr mapId="1" xpath="/TFI-IZD-POD/ISD-GFI-IZD-POD_1000375/P1082508" xmlDataType="decimal"/>
    </xmlCellPr>
  </singleXmlCell>
  <singleXmlCell id="471" r="J61" connectionId="0">
    <xmlCellPr id="1" uniqueName="P1076334">
      <xmlPr mapId="1" xpath="/TFI-IZD-POD/ISD-GFI-IZD-POD_1000375/P1076334" xmlDataType="decimal"/>
    </xmlCellPr>
  </singleXmlCell>
  <singleXmlCell id="472" r="K61" connectionId="0">
    <xmlCellPr id="1" uniqueName="P1082509">
      <xmlPr mapId="1" xpath="/TFI-IZD-POD/ISD-GFI-IZD-POD_1000375/P1082509" xmlDataType="decimal"/>
    </xmlCellPr>
  </singleXmlCell>
  <singleXmlCell id="473" r="H62" connectionId="0">
    <xmlCellPr id="1" uniqueName="P1076335">
      <xmlPr mapId="1" xpath="/TFI-IZD-POD/ISD-GFI-IZD-POD_1000375/P1076335" xmlDataType="decimal"/>
    </xmlCellPr>
  </singleXmlCell>
  <singleXmlCell id="474" r="I62" connectionId="0">
    <xmlCellPr id="1" uniqueName="P1082511">
      <xmlPr mapId="1" xpath="/TFI-IZD-POD/ISD-GFI-IZD-POD_1000375/P1082511" xmlDataType="decimal"/>
    </xmlCellPr>
  </singleXmlCell>
  <singleXmlCell id="475" r="J62" connectionId="0">
    <xmlCellPr id="1" uniqueName="P1076336">
      <xmlPr mapId="1" xpath="/TFI-IZD-POD/ISD-GFI-IZD-POD_1000375/P1076336" xmlDataType="decimal"/>
    </xmlCellPr>
  </singleXmlCell>
  <singleXmlCell id="476" r="K62" connectionId="0">
    <xmlCellPr id="1" uniqueName="P1082513">
      <xmlPr mapId="1" xpath="/TFI-IZD-POD/ISD-GFI-IZD-POD_1000375/P1082513" xmlDataType="decimal"/>
    </xmlCellPr>
  </singleXmlCell>
  <singleXmlCell id="477" r="H63" connectionId="0">
    <xmlCellPr id="1" uniqueName="P1076337">
      <xmlPr mapId="1" xpath="/TFI-IZD-POD/ISD-GFI-IZD-POD_1000375/P1076337" xmlDataType="decimal"/>
    </xmlCellPr>
  </singleXmlCell>
  <singleXmlCell id="478" r="I63" connectionId="0">
    <xmlCellPr id="1" uniqueName="P1082515">
      <xmlPr mapId="1" xpath="/TFI-IZD-POD/ISD-GFI-IZD-POD_1000375/P1082515" xmlDataType="decimal"/>
    </xmlCellPr>
  </singleXmlCell>
  <singleXmlCell id="479" r="J63" connectionId="0">
    <xmlCellPr id="1" uniqueName="P1076338">
      <xmlPr mapId="1" xpath="/TFI-IZD-POD/ISD-GFI-IZD-POD_1000375/P1076338" xmlDataType="decimal"/>
    </xmlCellPr>
  </singleXmlCell>
  <singleXmlCell id="480" r="K63" connectionId="0">
    <xmlCellPr id="1" uniqueName="P1082517">
      <xmlPr mapId="1" xpath="/TFI-IZD-POD/ISD-GFI-IZD-POD_1000375/P1082517" xmlDataType="decimal"/>
    </xmlCellPr>
  </singleXmlCell>
  <singleXmlCell id="481" r="H64" connectionId="0">
    <xmlCellPr id="1" uniqueName="P1076339">
      <xmlPr mapId="1" xpath="/TFI-IZD-POD/ISD-GFI-IZD-POD_1000375/P1076339" xmlDataType="decimal"/>
    </xmlCellPr>
  </singleXmlCell>
  <singleXmlCell id="482" r="I64" connectionId="0">
    <xmlCellPr id="1" uniqueName="P1082518">
      <xmlPr mapId="1" xpath="/TFI-IZD-POD/ISD-GFI-IZD-POD_1000375/P1082518" xmlDataType="decimal"/>
    </xmlCellPr>
  </singleXmlCell>
  <singleXmlCell id="483" r="J64" connectionId="0">
    <xmlCellPr id="1" uniqueName="P1076340">
      <xmlPr mapId="1" xpath="/TFI-IZD-POD/ISD-GFI-IZD-POD_1000375/P1076340" xmlDataType="decimal"/>
    </xmlCellPr>
  </singleXmlCell>
  <singleXmlCell id="484" r="K64" connectionId="0">
    <xmlCellPr id="1" uniqueName="P1082520">
      <xmlPr mapId="1" xpath="/TFI-IZD-POD/ISD-GFI-IZD-POD_1000375/P1082520" xmlDataType="decimal"/>
    </xmlCellPr>
  </singleXmlCell>
  <singleXmlCell id="485" r="H65" connectionId="0">
    <xmlCellPr id="1" uniqueName="P1076341">
      <xmlPr mapId="1" xpath="/TFI-IZD-POD/ISD-GFI-IZD-POD_1000375/P1076341" xmlDataType="decimal"/>
    </xmlCellPr>
  </singleXmlCell>
  <singleXmlCell id="486" r="I65" connectionId="0">
    <xmlCellPr id="1" uniqueName="P1082522">
      <xmlPr mapId="1" xpath="/TFI-IZD-POD/ISD-GFI-IZD-POD_1000375/P1082522" xmlDataType="decimal"/>
    </xmlCellPr>
  </singleXmlCell>
  <singleXmlCell id="487" r="J65" connectionId="0">
    <xmlCellPr id="1" uniqueName="P1076342">
      <xmlPr mapId="1" xpath="/TFI-IZD-POD/ISD-GFI-IZD-POD_1000375/P1076342" xmlDataType="decimal"/>
    </xmlCellPr>
  </singleXmlCell>
  <singleXmlCell id="488" r="K65" connectionId="0">
    <xmlCellPr id="1" uniqueName="P1082524">
      <xmlPr mapId="1" xpath="/TFI-IZD-POD/ISD-GFI-IZD-POD_1000375/P1082524" xmlDataType="decimal"/>
    </xmlCellPr>
  </singleXmlCell>
  <singleXmlCell id="489" r="H66" connectionId="0">
    <xmlCellPr id="1" uniqueName="P1076343">
      <xmlPr mapId="1" xpath="/TFI-IZD-POD/ISD-GFI-IZD-POD_1000375/P1076343" xmlDataType="decimal"/>
    </xmlCellPr>
  </singleXmlCell>
  <singleXmlCell id="490" r="I66" connectionId="0">
    <xmlCellPr id="1" uniqueName="P1082526">
      <xmlPr mapId="1" xpath="/TFI-IZD-POD/ISD-GFI-IZD-POD_1000375/P1082526" xmlDataType="decimal"/>
    </xmlCellPr>
  </singleXmlCell>
  <singleXmlCell id="491" r="J66" connectionId="0">
    <xmlCellPr id="1" uniqueName="P1076344">
      <xmlPr mapId="1" xpath="/TFI-IZD-POD/ISD-GFI-IZD-POD_1000375/P1076344" xmlDataType="decimal"/>
    </xmlCellPr>
  </singleXmlCell>
  <singleXmlCell id="492" r="K66" connectionId="0">
    <xmlCellPr id="1" uniqueName="P1082531">
      <xmlPr mapId="1" xpath="/TFI-IZD-POD/ISD-GFI-IZD-POD_1000375/P1082531" xmlDataType="decimal"/>
    </xmlCellPr>
  </singleXmlCell>
  <singleXmlCell id="493" r="H67" connectionId="0">
    <xmlCellPr id="1" uniqueName="P1076345">
      <xmlPr mapId="1" xpath="/TFI-IZD-POD/ISD-GFI-IZD-POD_1000375/P1076345" xmlDataType="decimal"/>
    </xmlCellPr>
  </singleXmlCell>
  <singleXmlCell id="494" r="I67" connectionId="0">
    <xmlCellPr id="1" uniqueName="P1082534">
      <xmlPr mapId="1" xpath="/TFI-IZD-POD/ISD-GFI-IZD-POD_1000375/P1082534" xmlDataType="decimal"/>
    </xmlCellPr>
  </singleXmlCell>
  <singleXmlCell id="495" r="J67" connectionId="0">
    <xmlCellPr id="1" uniqueName="P1076346">
      <xmlPr mapId="1" xpath="/TFI-IZD-POD/ISD-GFI-IZD-POD_1000375/P1076346" xmlDataType="decimal"/>
    </xmlCellPr>
  </singleXmlCell>
  <singleXmlCell id="496" r="K67" connectionId="0">
    <xmlCellPr id="1" uniqueName="P1082535">
      <xmlPr mapId="1" xpath="/TFI-IZD-POD/ISD-GFI-IZD-POD_1000375/P1082535" xmlDataType="decimal"/>
    </xmlCellPr>
  </singleXmlCell>
  <singleXmlCell id="497" r="H68" connectionId="0">
    <xmlCellPr id="1" uniqueName="P1076347">
      <xmlPr mapId="1" xpath="/TFI-IZD-POD/ISD-GFI-IZD-POD_1000375/P1076347" xmlDataType="decimal"/>
    </xmlCellPr>
  </singleXmlCell>
  <singleXmlCell id="498" r="I68" connectionId="0">
    <xmlCellPr id="1" uniqueName="P1082536">
      <xmlPr mapId="1" xpath="/TFI-IZD-POD/ISD-GFI-IZD-POD_1000375/P1082536" xmlDataType="decimal"/>
    </xmlCellPr>
  </singleXmlCell>
  <singleXmlCell id="499" r="J68" connectionId="0">
    <xmlCellPr id="1" uniqueName="P1076348">
      <xmlPr mapId="1" xpath="/TFI-IZD-POD/ISD-GFI-IZD-POD_1000375/P1076348" xmlDataType="decimal"/>
    </xmlCellPr>
  </singleXmlCell>
  <singleXmlCell id="500" r="K68" connectionId="0">
    <xmlCellPr id="1" uniqueName="P1082537">
      <xmlPr mapId="1" xpath="/TFI-IZD-POD/ISD-GFI-IZD-POD_1000375/P1082537" xmlDataType="decimal"/>
    </xmlCellPr>
  </singleXmlCell>
  <singleXmlCell id="501" r="H70" connectionId="0">
    <xmlCellPr id="1" uniqueName="P1076349">
      <xmlPr mapId="1" xpath="/TFI-IZD-POD/ISD-GFI-IZD-POD_1000375/P1076349" xmlDataType="decimal"/>
    </xmlCellPr>
  </singleXmlCell>
  <singleXmlCell id="502" r="I70" connectionId="0">
    <xmlCellPr id="1" uniqueName="P1082538">
      <xmlPr mapId="1" xpath="/TFI-IZD-POD/ISD-GFI-IZD-POD_1000375/P1082538" xmlDataType="decimal"/>
    </xmlCellPr>
  </singleXmlCell>
  <singleXmlCell id="503" r="J70" connectionId="0">
    <xmlCellPr id="1" uniqueName="P1076350">
      <xmlPr mapId="1" xpath="/TFI-IZD-POD/ISD-GFI-IZD-POD_1000375/P1076350" xmlDataType="decimal"/>
    </xmlCellPr>
  </singleXmlCell>
  <singleXmlCell id="504" r="K70" connectionId="0">
    <xmlCellPr id="1" uniqueName="P1082539">
      <xmlPr mapId="1" xpath="/TFI-IZD-POD/ISD-GFI-IZD-POD_1000375/P1082539" xmlDataType="decimal"/>
    </xmlCellPr>
  </singleXmlCell>
  <singleXmlCell id="505" r="H71" connectionId="0">
    <xmlCellPr id="1" uniqueName="P1076351">
      <xmlPr mapId="1" xpath="/TFI-IZD-POD/ISD-GFI-IZD-POD_1000375/P1076351" xmlDataType="decimal"/>
    </xmlCellPr>
  </singleXmlCell>
  <singleXmlCell id="506" r="I71" connectionId="0">
    <xmlCellPr id="1" uniqueName="P1082540">
      <xmlPr mapId="1" xpath="/TFI-IZD-POD/ISD-GFI-IZD-POD_1000375/P1082540" xmlDataType="decimal"/>
    </xmlCellPr>
  </singleXmlCell>
  <singleXmlCell id="507" r="J71" connectionId="0">
    <xmlCellPr id="1" uniqueName="P1076352">
      <xmlPr mapId="1" xpath="/TFI-IZD-POD/ISD-GFI-IZD-POD_1000375/P1076352" xmlDataType="decimal"/>
    </xmlCellPr>
  </singleXmlCell>
  <singleXmlCell id="508" r="K71" connectionId="0">
    <xmlCellPr id="1" uniqueName="P1082541">
      <xmlPr mapId="1" xpath="/TFI-IZD-POD/ISD-GFI-IZD-POD_1000375/P1082541" xmlDataType="decimal"/>
    </xmlCellPr>
  </singleXmlCell>
  <singleXmlCell id="509" r="H72" connectionId="0">
    <xmlCellPr id="1" uniqueName="P1076353">
      <xmlPr mapId="1" xpath="/TFI-IZD-POD/ISD-GFI-IZD-POD_1000375/P1076353" xmlDataType="decimal"/>
    </xmlCellPr>
  </singleXmlCell>
  <singleXmlCell id="510" r="I72" connectionId="0">
    <xmlCellPr id="1" uniqueName="P1082542">
      <xmlPr mapId="1" xpath="/TFI-IZD-POD/ISD-GFI-IZD-POD_1000375/P1082542" xmlDataType="decimal"/>
    </xmlCellPr>
  </singleXmlCell>
  <singleXmlCell id="511" r="J72" connectionId="0">
    <xmlCellPr id="1" uniqueName="P1076354">
      <xmlPr mapId="1" xpath="/TFI-IZD-POD/ISD-GFI-IZD-POD_1000375/P1076354" xmlDataType="decimal"/>
    </xmlCellPr>
  </singleXmlCell>
  <singleXmlCell id="512" r="K72" connectionId="0">
    <xmlCellPr id="1" uniqueName="P1082543">
      <xmlPr mapId="1" xpath="/TFI-IZD-POD/ISD-GFI-IZD-POD_1000375/P1082543" xmlDataType="decimal"/>
    </xmlCellPr>
  </singleXmlCell>
  <singleXmlCell id="513" r="H73" connectionId="0">
    <xmlCellPr id="1" uniqueName="P1076355">
      <xmlPr mapId="1" xpath="/TFI-IZD-POD/ISD-GFI-IZD-POD_1000375/P1076355" xmlDataType="decimal"/>
    </xmlCellPr>
  </singleXmlCell>
  <singleXmlCell id="514" r="I73" connectionId="0">
    <xmlCellPr id="1" uniqueName="P1082544">
      <xmlPr mapId="1" xpath="/TFI-IZD-POD/ISD-GFI-IZD-POD_1000375/P1082544" xmlDataType="decimal"/>
    </xmlCellPr>
  </singleXmlCell>
  <singleXmlCell id="515" r="J73" connectionId="0">
    <xmlCellPr id="1" uniqueName="P1076356">
      <xmlPr mapId="1" xpath="/TFI-IZD-POD/ISD-GFI-IZD-POD_1000375/P1076356" xmlDataType="decimal"/>
    </xmlCellPr>
  </singleXmlCell>
  <singleXmlCell id="516" r="K73" connectionId="0">
    <xmlCellPr id="1" uniqueName="P1082545">
      <xmlPr mapId="1" xpath="/TFI-IZD-POD/ISD-GFI-IZD-POD_1000375/P1082545" xmlDataType="decimal"/>
    </xmlCellPr>
  </singleXmlCell>
  <singleXmlCell id="517" r="H74" connectionId="0">
    <xmlCellPr id="1" uniqueName="P1076357">
      <xmlPr mapId="1" xpath="/TFI-IZD-POD/ISD-GFI-IZD-POD_1000375/P1076357" xmlDataType="decimal"/>
    </xmlCellPr>
  </singleXmlCell>
  <singleXmlCell id="518" r="I74" connectionId="0">
    <xmlCellPr id="1" uniqueName="P1082546">
      <xmlPr mapId="1" xpath="/TFI-IZD-POD/ISD-GFI-IZD-POD_1000375/P1082546" xmlDataType="decimal"/>
    </xmlCellPr>
  </singleXmlCell>
  <singleXmlCell id="519" r="J74" connectionId="0">
    <xmlCellPr id="1" uniqueName="P1076358">
      <xmlPr mapId="1" xpath="/TFI-IZD-POD/ISD-GFI-IZD-POD_1000375/P1076358" xmlDataType="decimal"/>
    </xmlCellPr>
  </singleXmlCell>
  <singleXmlCell id="520" r="K74" connectionId="0">
    <xmlCellPr id="1" uniqueName="P1082547">
      <xmlPr mapId="1" xpath="/TFI-IZD-POD/ISD-GFI-IZD-POD_1000375/P1082547" xmlDataType="decimal"/>
    </xmlCellPr>
  </singleXmlCell>
  <singleXmlCell id="521" r="H75" connectionId="0">
    <xmlCellPr id="1" uniqueName="P1076359">
      <xmlPr mapId="1" xpath="/TFI-IZD-POD/ISD-GFI-IZD-POD_1000375/P1076359" xmlDataType="decimal"/>
    </xmlCellPr>
  </singleXmlCell>
  <singleXmlCell id="522" r="I75" connectionId="0">
    <xmlCellPr id="1" uniqueName="P1082548">
      <xmlPr mapId="1" xpath="/TFI-IZD-POD/ISD-GFI-IZD-POD_1000375/P1082548" xmlDataType="decimal"/>
    </xmlCellPr>
  </singleXmlCell>
  <singleXmlCell id="523" r="J75" connectionId="0">
    <xmlCellPr id="1" uniqueName="P1076360">
      <xmlPr mapId="1" xpath="/TFI-IZD-POD/ISD-GFI-IZD-POD_1000375/P1076360" xmlDataType="decimal"/>
    </xmlCellPr>
  </singleXmlCell>
  <singleXmlCell id="524" r="K75" connectionId="0">
    <xmlCellPr id="1" uniqueName="P1082549">
      <xmlPr mapId="1" xpath="/TFI-IZD-POD/ISD-GFI-IZD-POD_1000375/P1082549" xmlDataType="decimal"/>
    </xmlCellPr>
  </singleXmlCell>
  <singleXmlCell id="525" r="H77" connectionId="0">
    <xmlCellPr id="1" uniqueName="P1076361">
      <xmlPr mapId="1" xpath="/TFI-IZD-POD/ISD-GFI-IZD-POD_1000375/P1076361" xmlDataType="decimal"/>
    </xmlCellPr>
  </singleXmlCell>
  <singleXmlCell id="526" r="I77" connectionId="0">
    <xmlCellPr id="1" uniqueName="P1082551">
      <xmlPr mapId="1" xpath="/TFI-IZD-POD/ISD-GFI-IZD-POD_1000375/P1082551" xmlDataType="decimal"/>
    </xmlCellPr>
  </singleXmlCell>
  <singleXmlCell id="527" r="J77" connectionId="0">
    <xmlCellPr id="1" uniqueName="P1076362">
      <xmlPr mapId="1" xpath="/TFI-IZD-POD/ISD-GFI-IZD-POD_1000375/P1076362" xmlDataType="decimal"/>
    </xmlCellPr>
  </singleXmlCell>
  <singleXmlCell id="528" r="K77" connectionId="0">
    <xmlCellPr id="1" uniqueName="P1082553">
      <xmlPr mapId="1" xpath="/TFI-IZD-POD/ISD-GFI-IZD-POD_1000375/P1082553" xmlDataType="decimal"/>
    </xmlCellPr>
  </singleXmlCell>
  <singleXmlCell id="529" r="H78" connectionId="0">
    <xmlCellPr id="1" uniqueName="P1076363">
      <xmlPr mapId="1" xpath="/TFI-IZD-POD/ISD-GFI-IZD-POD_1000375/P1076363" xmlDataType="decimal"/>
    </xmlCellPr>
  </singleXmlCell>
  <singleXmlCell id="530" r="I78" connectionId="0">
    <xmlCellPr id="1" uniqueName="P1082555">
      <xmlPr mapId="1" xpath="/TFI-IZD-POD/ISD-GFI-IZD-POD_1000375/P1082555" xmlDataType="decimal"/>
    </xmlCellPr>
  </singleXmlCell>
  <singleXmlCell id="531" r="J78" connectionId="0">
    <xmlCellPr id="1" uniqueName="P1076364">
      <xmlPr mapId="1" xpath="/TFI-IZD-POD/ISD-GFI-IZD-POD_1000375/P1076364" xmlDataType="decimal"/>
    </xmlCellPr>
  </singleXmlCell>
  <singleXmlCell id="532" r="K78" connectionId="0">
    <xmlCellPr id="1" uniqueName="P1082556">
      <xmlPr mapId="1" xpath="/TFI-IZD-POD/ISD-GFI-IZD-POD_1000375/P1082556" xmlDataType="decimal"/>
    </xmlCellPr>
  </singleXmlCell>
  <singleXmlCell id="533" r="H79" connectionId="0">
    <xmlCellPr id="1" uniqueName="P1076365">
      <xmlPr mapId="1" xpath="/TFI-IZD-POD/ISD-GFI-IZD-POD_1000375/P1076365" xmlDataType="decimal"/>
    </xmlCellPr>
  </singleXmlCell>
  <singleXmlCell id="534" r="I79" connectionId="0">
    <xmlCellPr id="1" uniqueName="P1082557">
      <xmlPr mapId="1" xpath="/TFI-IZD-POD/ISD-GFI-IZD-POD_1000375/P1082557" xmlDataType="decimal"/>
    </xmlCellPr>
  </singleXmlCell>
  <singleXmlCell id="535" r="J79" connectionId="0">
    <xmlCellPr id="1" uniqueName="P1076366">
      <xmlPr mapId="1" xpath="/TFI-IZD-POD/ISD-GFI-IZD-POD_1000375/P1076366" xmlDataType="decimal"/>
    </xmlCellPr>
  </singleXmlCell>
  <singleXmlCell id="536" r="K79" connectionId="0">
    <xmlCellPr id="1" uniqueName="P1082559">
      <xmlPr mapId="1" xpath="/TFI-IZD-POD/ISD-GFI-IZD-POD_1000375/P1082559" xmlDataType="decimal"/>
    </xmlCellPr>
  </singleXmlCell>
  <singleXmlCell id="537" r="H80" connectionId="0">
    <xmlCellPr id="1" uniqueName="P1076367">
      <xmlPr mapId="1" xpath="/TFI-IZD-POD/ISD-GFI-IZD-POD_1000375/P1076367" xmlDataType="decimal"/>
    </xmlCellPr>
  </singleXmlCell>
  <singleXmlCell id="538" r="I80" connectionId="0">
    <xmlCellPr id="1" uniqueName="P1082560">
      <xmlPr mapId="1" xpath="/TFI-IZD-POD/ISD-GFI-IZD-POD_1000375/P1082560" xmlDataType="decimal"/>
    </xmlCellPr>
  </singleXmlCell>
  <singleXmlCell id="539" r="J80" connectionId="0">
    <xmlCellPr id="1" uniqueName="P1076368">
      <xmlPr mapId="1" xpath="/TFI-IZD-POD/ISD-GFI-IZD-POD_1000375/P1076368" xmlDataType="decimal"/>
    </xmlCellPr>
  </singleXmlCell>
  <singleXmlCell id="540" r="K80" connectionId="0">
    <xmlCellPr id="1" uniqueName="P1082561">
      <xmlPr mapId="1" xpath="/TFI-IZD-POD/ISD-GFI-IZD-POD_1000375/P1082561" xmlDataType="decimal"/>
    </xmlCellPr>
  </singleXmlCell>
  <singleXmlCell id="541" r="H81" connectionId="0">
    <xmlCellPr id="1" uniqueName="P1076369">
      <xmlPr mapId="1" xpath="/TFI-IZD-POD/ISD-GFI-IZD-POD_1000375/P1076369" xmlDataType="decimal"/>
    </xmlCellPr>
  </singleXmlCell>
  <singleXmlCell id="542" r="I81" connectionId="0">
    <xmlCellPr id="1" uniqueName="P1082563">
      <xmlPr mapId="1" xpath="/TFI-IZD-POD/ISD-GFI-IZD-POD_1000375/P1082563" xmlDataType="decimal"/>
    </xmlCellPr>
  </singleXmlCell>
  <singleXmlCell id="543" r="J81" connectionId="0">
    <xmlCellPr id="1" uniqueName="P1076370">
      <xmlPr mapId="1" xpath="/TFI-IZD-POD/ISD-GFI-IZD-POD_1000375/P1076370" xmlDataType="decimal"/>
    </xmlCellPr>
  </singleXmlCell>
  <singleXmlCell id="544" r="K81" connectionId="0">
    <xmlCellPr id="1" uniqueName="P1082565">
      <xmlPr mapId="1" xpath="/TFI-IZD-POD/ISD-GFI-IZD-POD_1000375/P1082565" xmlDataType="decimal"/>
    </xmlCellPr>
  </singleXmlCell>
  <singleXmlCell id="545" r="H82" connectionId="0">
    <xmlCellPr id="1" uniqueName="P1076371">
      <xmlPr mapId="1" xpath="/TFI-IZD-POD/ISD-GFI-IZD-POD_1000375/P1076371" xmlDataType="decimal"/>
    </xmlCellPr>
  </singleXmlCell>
  <singleXmlCell id="546" r="I82" connectionId="0">
    <xmlCellPr id="1" uniqueName="P1082567">
      <xmlPr mapId="1" xpath="/TFI-IZD-POD/ISD-GFI-IZD-POD_1000375/P1082567" xmlDataType="decimal"/>
    </xmlCellPr>
  </singleXmlCell>
  <singleXmlCell id="547" r="J82" connectionId="0">
    <xmlCellPr id="1" uniqueName="P1076372">
      <xmlPr mapId="1" xpath="/TFI-IZD-POD/ISD-GFI-IZD-POD_1000375/P1076372" xmlDataType="decimal"/>
    </xmlCellPr>
  </singleXmlCell>
  <singleXmlCell id="548" r="K82" connectionId="0">
    <xmlCellPr id="1" uniqueName="P1082569">
      <xmlPr mapId="1" xpath="/TFI-IZD-POD/ISD-GFI-IZD-POD_1000375/P1082569" xmlDataType="decimal"/>
    </xmlCellPr>
  </singleXmlCell>
  <singleXmlCell id="549" r="H83" connectionId="0">
    <xmlCellPr id="1" uniqueName="P1076373">
      <xmlPr mapId="1" xpath="/TFI-IZD-POD/ISD-GFI-IZD-POD_1000375/P1076373" xmlDataType="decimal"/>
    </xmlCellPr>
  </singleXmlCell>
  <singleXmlCell id="550" r="I83" connectionId="0">
    <xmlCellPr id="1" uniqueName="P1082571">
      <xmlPr mapId="1" xpath="/TFI-IZD-POD/ISD-GFI-IZD-POD_1000375/P1082571" xmlDataType="decimal"/>
    </xmlCellPr>
  </singleXmlCell>
  <singleXmlCell id="551" r="J83" connectionId="0">
    <xmlCellPr id="1" uniqueName="P1076374">
      <xmlPr mapId="1" xpath="/TFI-IZD-POD/ISD-GFI-IZD-POD_1000375/P1076374" xmlDataType="decimal"/>
    </xmlCellPr>
  </singleXmlCell>
  <singleXmlCell id="552" r="K83" connectionId="0">
    <xmlCellPr id="1" uniqueName="P1082572">
      <xmlPr mapId="1" xpath="/TFI-IZD-POD/ISD-GFI-IZD-POD_1000375/P1082572" xmlDataType="decimal"/>
    </xmlCellPr>
  </singleXmlCell>
  <singleXmlCell id="553" r="H85" connectionId="0">
    <xmlCellPr id="1" uniqueName="P1076375">
      <xmlPr mapId="1" xpath="/TFI-IZD-POD/ISD-GFI-IZD-POD_1000375/P1076375" xmlDataType="decimal"/>
    </xmlCellPr>
  </singleXmlCell>
  <singleXmlCell id="554" r="I85" connectionId="0">
    <xmlCellPr id="1" uniqueName="P1082574">
      <xmlPr mapId="1" xpath="/TFI-IZD-POD/ISD-GFI-IZD-POD_1000375/P1082574" xmlDataType="decimal"/>
    </xmlCellPr>
  </singleXmlCell>
  <singleXmlCell id="555" r="J85" connectionId="0">
    <xmlCellPr id="1" uniqueName="P1076376">
      <xmlPr mapId="1" xpath="/TFI-IZD-POD/ISD-GFI-IZD-POD_1000375/P1076376" xmlDataType="decimal"/>
    </xmlCellPr>
  </singleXmlCell>
  <singleXmlCell id="556" r="K85" connectionId="0">
    <xmlCellPr id="1" uniqueName="P1082575">
      <xmlPr mapId="1" xpath="/TFI-IZD-POD/ISD-GFI-IZD-POD_1000375/P1082575" xmlDataType="decimal"/>
    </xmlCellPr>
  </singleXmlCell>
  <singleXmlCell id="557" r="H86" connectionId="0">
    <xmlCellPr id="1" uniqueName="P1076377">
      <xmlPr mapId="1" xpath="/TFI-IZD-POD/ISD-GFI-IZD-POD_1000375/P1076377" xmlDataType="decimal"/>
    </xmlCellPr>
  </singleXmlCell>
  <singleXmlCell id="558" r="I86" connectionId="0">
    <xmlCellPr id="1" uniqueName="P1082577">
      <xmlPr mapId="1" xpath="/TFI-IZD-POD/ISD-GFI-IZD-POD_1000375/P1082577" xmlDataType="decimal"/>
    </xmlCellPr>
  </singleXmlCell>
  <singleXmlCell id="559" r="J86" connectionId="0">
    <xmlCellPr id="1" uniqueName="P1076378">
      <xmlPr mapId="1" xpath="/TFI-IZD-POD/ISD-GFI-IZD-POD_1000375/P1076378" xmlDataType="decimal"/>
    </xmlCellPr>
  </singleXmlCell>
  <singleXmlCell id="560" r="K86" connectionId="0">
    <xmlCellPr id="1" uniqueName="P1082579">
      <xmlPr mapId="1" xpath="/TFI-IZD-POD/ISD-GFI-IZD-POD_1000375/P1082579" xmlDataType="decimal"/>
    </xmlCellPr>
  </singleXmlCell>
  <singleXmlCell id="561" r="H87" connectionId="0">
    <xmlCellPr id="1" uniqueName="P1076379">
      <xmlPr mapId="1" xpath="/TFI-IZD-POD/ISD-GFI-IZD-POD_1000375/P1076379" xmlDataType="decimal"/>
    </xmlCellPr>
  </singleXmlCell>
  <singleXmlCell id="562" r="I87" connectionId="0">
    <xmlCellPr id="1" uniqueName="P1082581">
      <xmlPr mapId="1" xpath="/TFI-IZD-POD/ISD-GFI-IZD-POD_1000375/P1082581" xmlDataType="decimal"/>
    </xmlCellPr>
  </singleXmlCell>
  <singleXmlCell id="563" r="J87" connectionId="0">
    <xmlCellPr id="1" uniqueName="P1076380">
      <xmlPr mapId="1" xpath="/TFI-IZD-POD/ISD-GFI-IZD-POD_1000375/P1076380" xmlDataType="decimal"/>
    </xmlCellPr>
  </singleXmlCell>
  <singleXmlCell id="564" r="K87" connectionId="0">
    <xmlCellPr id="1" uniqueName="P1082583">
      <xmlPr mapId="1" xpath="/TFI-IZD-POD/ISD-GFI-IZD-POD_1000375/P1082583" xmlDataType="decimal"/>
    </xmlCellPr>
  </singleXmlCell>
  <singleXmlCell id="565" r="H89" connectionId="0">
    <xmlCellPr id="1" uniqueName="P1076381">
      <xmlPr mapId="1" xpath="/TFI-IZD-POD/ISD-GFI-IZD-POD_1000375/P1076381" xmlDataType="decimal"/>
    </xmlCellPr>
  </singleXmlCell>
  <singleXmlCell id="566" r="I89" connectionId="0">
    <xmlCellPr id="1" uniqueName="P1082585">
      <xmlPr mapId="1" xpath="/TFI-IZD-POD/ISD-GFI-IZD-POD_1000375/P1082585" xmlDataType="decimal"/>
    </xmlCellPr>
  </singleXmlCell>
  <singleXmlCell id="567" r="J89" connectionId="0">
    <xmlCellPr id="1" uniqueName="P1076382">
      <xmlPr mapId="1" xpath="/TFI-IZD-POD/ISD-GFI-IZD-POD_1000375/P1076382" xmlDataType="decimal"/>
    </xmlCellPr>
  </singleXmlCell>
  <singleXmlCell id="568" r="K89" connectionId="0">
    <xmlCellPr id="1" uniqueName="P1082586">
      <xmlPr mapId="1" xpath="/TFI-IZD-POD/ISD-GFI-IZD-POD_1000375/P1082586" xmlDataType="decimal"/>
    </xmlCellPr>
  </singleXmlCell>
  <singleXmlCell id="569" r="H90" connectionId="0">
    <xmlCellPr id="1" uniqueName="P1076383">
      <xmlPr mapId="1" xpath="/TFI-IZD-POD/ISD-GFI-IZD-POD_1000375/P1076383" xmlDataType="decimal"/>
    </xmlCellPr>
  </singleXmlCell>
  <singleXmlCell id="570" r="I90" connectionId="0">
    <xmlCellPr id="1" uniqueName="P1082587">
      <xmlPr mapId="1" xpath="/TFI-IZD-POD/ISD-GFI-IZD-POD_1000375/P1082587" xmlDataType="decimal"/>
    </xmlCellPr>
  </singleXmlCell>
  <singleXmlCell id="571" r="J90" connectionId="0">
    <xmlCellPr id="1" uniqueName="P1076384">
      <xmlPr mapId="1" xpath="/TFI-IZD-POD/ISD-GFI-IZD-POD_1000375/P1076384" xmlDataType="decimal"/>
    </xmlCellPr>
  </singleXmlCell>
  <singleXmlCell id="572" r="K90" connectionId="0">
    <xmlCellPr id="1" uniqueName="P1082588">
      <xmlPr mapId="1" xpath="/TFI-IZD-POD/ISD-GFI-IZD-POD_1000375/P1082588" xmlDataType="decimal"/>
    </xmlCellPr>
  </singleXmlCell>
  <singleXmlCell id="573" r="H91" connectionId="0">
    <xmlCellPr id="1" uniqueName="P1076385">
      <xmlPr mapId="1" xpath="/TFI-IZD-POD/ISD-GFI-IZD-POD_1000375/P1076385" xmlDataType="decimal"/>
    </xmlCellPr>
  </singleXmlCell>
  <singleXmlCell id="574" r="I91" connectionId="0">
    <xmlCellPr id="1" uniqueName="P1082589">
      <xmlPr mapId="1" xpath="/TFI-IZD-POD/ISD-GFI-IZD-POD_1000375/P1082589" xmlDataType="decimal"/>
    </xmlCellPr>
  </singleXmlCell>
  <singleXmlCell id="575" r="J91" connectionId="0">
    <xmlCellPr id="1" uniqueName="P1076386">
      <xmlPr mapId="1" xpath="/TFI-IZD-POD/ISD-GFI-IZD-POD_1000375/P1076386" xmlDataType="decimal"/>
    </xmlCellPr>
  </singleXmlCell>
  <singleXmlCell id="576" r="K91" connectionId="0">
    <xmlCellPr id="1" uniqueName="P1082590">
      <xmlPr mapId="1" xpath="/TFI-IZD-POD/ISD-GFI-IZD-POD_1000375/P1082590" xmlDataType="decimal"/>
    </xmlCellPr>
  </singleXmlCell>
  <singleXmlCell id="577" r="H92" connectionId="0">
    <xmlCellPr id="1" uniqueName="P1076387">
      <xmlPr mapId="1" xpath="/TFI-IZD-POD/ISD-GFI-IZD-POD_1000375/P1076387" xmlDataType="decimal"/>
    </xmlCellPr>
  </singleXmlCell>
  <singleXmlCell id="578" r="I92" connectionId="0">
    <xmlCellPr id="1" uniqueName="P1082591">
      <xmlPr mapId="1" xpath="/TFI-IZD-POD/ISD-GFI-IZD-POD_1000375/P1082591" xmlDataType="decimal"/>
    </xmlCellPr>
  </singleXmlCell>
  <singleXmlCell id="579" r="J92" connectionId="0">
    <xmlCellPr id="1" uniqueName="P1076388">
      <xmlPr mapId="1" xpath="/TFI-IZD-POD/ISD-GFI-IZD-POD_1000375/P1076388" xmlDataType="decimal"/>
    </xmlCellPr>
  </singleXmlCell>
  <singleXmlCell id="580" r="K92" connectionId="0">
    <xmlCellPr id="1" uniqueName="P1082592">
      <xmlPr mapId="1" xpath="/TFI-IZD-POD/ISD-GFI-IZD-POD_1000375/P1082592" xmlDataType="decimal"/>
    </xmlCellPr>
  </singleXmlCell>
  <singleXmlCell id="581" r="H93" connectionId="0">
    <xmlCellPr id="1" uniqueName="P1076389">
      <xmlPr mapId="1" xpath="/TFI-IZD-POD/ISD-GFI-IZD-POD_1000375/P1076389" xmlDataType="decimal"/>
    </xmlCellPr>
  </singleXmlCell>
  <singleXmlCell id="582" r="I93" connectionId="0">
    <xmlCellPr id="1" uniqueName="P1082593">
      <xmlPr mapId="1" xpath="/TFI-IZD-POD/ISD-GFI-IZD-POD_1000375/P1082593" xmlDataType="decimal"/>
    </xmlCellPr>
  </singleXmlCell>
  <singleXmlCell id="583" r="J93" connectionId="0">
    <xmlCellPr id="1" uniqueName="P1076390">
      <xmlPr mapId="1" xpath="/TFI-IZD-POD/ISD-GFI-IZD-POD_1000375/P1076390" xmlDataType="decimal"/>
    </xmlCellPr>
  </singleXmlCell>
  <singleXmlCell id="584" r="K93" connectionId="0">
    <xmlCellPr id="1" uniqueName="P1082594">
      <xmlPr mapId="1" xpath="/TFI-IZD-POD/ISD-GFI-IZD-POD_1000375/P1082594" xmlDataType="decimal"/>
    </xmlCellPr>
  </singleXmlCell>
  <singleXmlCell id="585" r="H94" connectionId="0">
    <xmlCellPr id="1" uniqueName="P1076391">
      <xmlPr mapId="1" xpath="/TFI-IZD-POD/ISD-GFI-IZD-POD_1000375/P1076391" xmlDataType="decimal"/>
    </xmlCellPr>
  </singleXmlCell>
  <singleXmlCell id="586" r="I94" connectionId="0">
    <xmlCellPr id="1" uniqueName="P1082595">
      <xmlPr mapId="1" xpath="/TFI-IZD-POD/ISD-GFI-IZD-POD_1000375/P1082595" xmlDataType="decimal"/>
    </xmlCellPr>
  </singleXmlCell>
  <singleXmlCell id="587" r="J94" connectionId="0">
    <xmlCellPr id="1" uniqueName="P1076392">
      <xmlPr mapId="1" xpath="/TFI-IZD-POD/ISD-GFI-IZD-POD_1000375/P1076392" xmlDataType="decimal"/>
    </xmlCellPr>
  </singleXmlCell>
  <singleXmlCell id="588" r="K94" connectionId="0">
    <xmlCellPr id="1" uniqueName="P1082596">
      <xmlPr mapId="1" xpath="/TFI-IZD-POD/ISD-GFI-IZD-POD_1000375/P1082596" xmlDataType="decimal"/>
    </xmlCellPr>
  </singleXmlCell>
  <singleXmlCell id="589" r="H95" connectionId="0">
    <xmlCellPr id="1" uniqueName="P1076393">
      <xmlPr mapId="1" xpath="/TFI-IZD-POD/ISD-GFI-IZD-POD_1000375/P1076393" xmlDataType="decimal"/>
    </xmlCellPr>
  </singleXmlCell>
  <singleXmlCell id="590" r="I95" connectionId="0">
    <xmlCellPr id="1" uniqueName="P1082597">
      <xmlPr mapId="1" xpath="/TFI-IZD-POD/ISD-GFI-IZD-POD_1000375/P1082597" xmlDataType="decimal"/>
    </xmlCellPr>
  </singleXmlCell>
  <singleXmlCell id="591" r="J95" connectionId="0">
    <xmlCellPr id="1" uniqueName="P1076394">
      <xmlPr mapId="1" xpath="/TFI-IZD-POD/ISD-GFI-IZD-POD_1000375/P1076394" xmlDataType="decimal"/>
    </xmlCellPr>
  </singleXmlCell>
  <singleXmlCell id="592" r="K95" connectionId="0">
    <xmlCellPr id="1" uniqueName="P1082598">
      <xmlPr mapId="1" xpath="/TFI-IZD-POD/ISD-GFI-IZD-POD_1000375/P1082598" xmlDataType="decimal"/>
    </xmlCellPr>
  </singleXmlCell>
  <singleXmlCell id="593" r="H96" connectionId="0">
    <xmlCellPr id="1" uniqueName="P1076395">
      <xmlPr mapId="1" xpath="/TFI-IZD-POD/ISD-GFI-IZD-POD_1000375/P1076395" xmlDataType="decimal"/>
    </xmlCellPr>
  </singleXmlCell>
  <singleXmlCell id="594" r="I96" connectionId="0">
    <xmlCellPr id="1" uniqueName="P1082599">
      <xmlPr mapId="1" xpath="/TFI-IZD-POD/ISD-GFI-IZD-POD_1000375/P1082599" xmlDataType="decimal"/>
    </xmlCellPr>
  </singleXmlCell>
  <singleXmlCell id="595" r="J96" connectionId="0">
    <xmlCellPr id="1" uniqueName="P1076396">
      <xmlPr mapId="1" xpath="/TFI-IZD-POD/ISD-GFI-IZD-POD_1000375/P1076396" xmlDataType="decimal"/>
    </xmlCellPr>
  </singleXmlCell>
  <singleXmlCell id="596" r="K96" connectionId="0">
    <xmlCellPr id="1" uniqueName="P1082600">
      <xmlPr mapId="1" xpath="/TFI-IZD-POD/ISD-GFI-IZD-POD_1000375/P1082600" xmlDataType="decimal"/>
    </xmlCellPr>
  </singleXmlCell>
  <singleXmlCell id="597" r="H97" connectionId="0">
    <xmlCellPr id="1" uniqueName="P1076397">
      <xmlPr mapId="1" xpath="/TFI-IZD-POD/ISD-GFI-IZD-POD_1000375/P1076397" xmlDataType="decimal"/>
    </xmlCellPr>
  </singleXmlCell>
  <singleXmlCell id="598" r="I97" connectionId="0">
    <xmlCellPr id="1" uniqueName="P1082601">
      <xmlPr mapId="1" xpath="/TFI-IZD-POD/ISD-GFI-IZD-POD_1000375/P1082601" xmlDataType="decimal"/>
    </xmlCellPr>
  </singleXmlCell>
  <singleXmlCell id="599" r="J97" connectionId="0">
    <xmlCellPr id="1" uniqueName="P1076398">
      <xmlPr mapId="1" xpath="/TFI-IZD-POD/ISD-GFI-IZD-POD_1000375/P1076398" xmlDataType="decimal"/>
    </xmlCellPr>
  </singleXmlCell>
  <singleXmlCell id="600" r="K97" connectionId="0">
    <xmlCellPr id="1" uniqueName="P1082602">
      <xmlPr mapId="1" xpath="/TFI-IZD-POD/ISD-GFI-IZD-POD_1000375/P1082602" xmlDataType="decimal"/>
    </xmlCellPr>
  </singleXmlCell>
  <singleXmlCell id="601" r="H98" connectionId="0">
    <xmlCellPr id="1" uniqueName="P1076399">
      <xmlPr mapId="1" xpath="/TFI-IZD-POD/ISD-GFI-IZD-POD_1000375/P1076399" xmlDataType="decimal"/>
    </xmlCellPr>
  </singleXmlCell>
  <singleXmlCell id="602" r="I98" connectionId="0">
    <xmlCellPr id="1" uniqueName="P1082603">
      <xmlPr mapId="1" xpath="/TFI-IZD-POD/ISD-GFI-IZD-POD_1000375/P1082603" xmlDataType="decimal"/>
    </xmlCellPr>
  </singleXmlCell>
  <singleXmlCell id="603" r="J98" connectionId="0">
    <xmlCellPr id="1" uniqueName="P1076400">
      <xmlPr mapId="1" xpath="/TFI-IZD-POD/ISD-GFI-IZD-POD_1000375/P1076400" xmlDataType="decimal"/>
    </xmlCellPr>
  </singleXmlCell>
  <singleXmlCell id="604" r="K98" connectionId="0">
    <xmlCellPr id="1" uniqueName="P1082604">
      <xmlPr mapId="1" xpath="/TFI-IZD-POD/ISD-GFI-IZD-POD_1000375/P1082604" xmlDataType="decimal"/>
    </xmlCellPr>
  </singleXmlCell>
  <singleXmlCell id="605" r="H99" connectionId="0">
    <xmlCellPr id="1" uniqueName="P1076401">
      <xmlPr mapId="1" xpath="/TFI-IZD-POD/ISD-GFI-IZD-POD_1000375/P1076401" xmlDataType="decimal"/>
    </xmlCellPr>
  </singleXmlCell>
  <singleXmlCell id="606" r="I99" connectionId="0">
    <xmlCellPr id="1" uniqueName="P1082605">
      <xmlPr mapId="1" xpath="/TFI-IZD-POD/ISD-GFI-IZD-POD_1000375/P1082605" xmlDataType="decimal"/>
    </xmlCellPr>
  </singleXmlCell>
  <singleXmlCell id="607" r="J99" connectionId="0">
    <xmlCellPr id="1" uniqueName="P1076402">
      <xmlPr mapId="1" xpath="/TFI-IZD-POD/ISD-GFI-IZD-POD_1000375/P1076402" xmlDataType="decimal"/>
    </xmlCellPr>
  </singleXmlCell>
  <singleXmlCell id="608" r="K99" connectionId="0">
    <xmlCellPr id="1" uniqueName="P1082606">
      <xmlPr mapId="1" xpath="/TFI-IZD-POD/ISD-GFI-IZD-POD_1000375/P1082606" xmlDataType="decimal"/>
    </xmlCellPr>
  </singleXmlCell>
  <singleXmlCell id="609" r="H100" connectionId="0">
    <xmlCellPr id="1" uniqueName="P1076403">
      <xmlPr mapId="1" xpath="/TFI-IZD-POD/ISD-GFI-IZD-POD_1000375/P1076403" xmlDataType="decimal"/>
    </xmlCellPr>
  </singleXmlCell>
  <singleXmlCell id="610" r="I100" connectionId="0">
    <xmlCellPr id="1" uniqueName="P1082607">
      <xmlPr mapId="1" xpath="/TFI-IZD-POD/ISD-GFI-IZD-POD_1000375/P1082607" xmlDataType="decimal"/>
    </xmlCellPr>
  </singleXmlCell>
  <singleXmlCell id="611" r="J100" connectionId="0">
    <xmlCellPr id="1" uniqueName="P1076404">
      <xmlPr mapId="1" xpath="/TFI-IZD-POD/ISD-GFI-IZD-POD_1000375/P1076404" xmlDataType="decimal"/>
    </xmlCellPr>
  </singleXmlCell>
  <singleXmlCell id="612" r="K100" connectionId="0">
    <xmlCellPr id="1" uniqueName="P1082608">
      <xmlPr mapId="1" xpath="/TFI-IZD-POD/ISD-GFI-IZD-POD_1000375/P1082608" xmlDataType="decimal"/>
    </xmlCellPr>
  </singleXmlCell>
  <singleXmlCell id="613" r="H101" connectionId="0">
    <xmlCellPr id="1" uniqueName="P1076405">
      <xmlPr mapId="1" xpath="/TFI-IZD-POD/ISD-GFI-IZD-POD_1000375/P1076405" xmlDataType="decimal"/>
    </xmlCellPr>
  </singleXmlCell>
  <singleXmlCell id="614" r="I101" connectionId="0">
    <xmlCellPr id="1" uniqueName="P1082609">
      <xmlPr mapId="1" xpath="/TFI-IZD-POD/ISD-GFI-IZD-POD_1000375/P1082609" xmlDataType="decimal"/>
    </xmlCellPr>
  </singleXmlCell>
  <singleXmlCell id="615" r="J101" connectionId="0">
    <xmlCellPr id="1" uniqueName="P1076406">
      <xmlPr mapId="1" xpath="/TFI-IZD-POD/ISD-GFI-IZD-POD_1000375/P1076406" xmlDataType="decimal"/>
    </xmlCellPr>
  </singleXmlCell>
  <singleXmlCell id="616" r="K101" connectionId="0">
    <xmlCellPr id="1" uniqueName="P1082610">
      <xmlPr mapId="1" xpath="/TFI-IZD-POD/ISD-GFI-IZD-POD_1000375/P1082610" xmlDataType="decimal"/>
    </xmlCellPr>
  </singleXmlCell>
  <singleXmlCell id="617" r="H103" connectionId="0">
    <xmlCellPr id="1" uniqueName="P1076407">
      <xmlPr mapId="1" xpath="/TFI-IZD-POD/ISD-GFI-IZD-POD_1000375/P1076407" xmlDataType="decimal"/>
    </xmlCellPr>
  </singleXmlCell>
  <singleXmlCell id="618" r="I103" connectionId="0">
    <xmlCellPr id="1" uniqueName="P1082611">
      <xmlPr mapId="1" xpath="/TFI-IZD-POD/ISD-GFI-IZD-POD_1000375/P1082611" xmlDataType="decimal"/>
    </xmlCellPr>
  </singleXmlCell>
  <singleXmlCell id="619" r="J103" connectionId="0">
    <xmlCellPr id="1" uniqueName="P1076408">
      <xmlPr mapId="1" xpath="/TFI-IZD-POD/ISD-GFI-IZD-POD_1000375/P1076408" xmlDataType="decimal"/>
    </xmlCellPr>
  </singleXmlCell>
  <singleXmlCell id="620" r="K103" connectionId="0">
    <xmlCellPr id="1" uniqueName="P1082612">
      <xmlPr mapId="1" xpath="/TFI-IZD-POD/ISD-GFI-IZD-POD_1000375/P1082612" xmlDataType="decimal"/>
    </xmlCellPr>
  </singleXmlCell>
  <singleXmlCell id="621" r="H104" connectionId="0">
    <xmlCellPr id="1" uniqueName="P1076409">
      <xmlPr mapId="1" xpath="/TFI-IZD-POD/ISD-GFI-IZD-POD_1000375/P1076409" xmlDataType="decimal"/>
    </xmlCellPr>
  </singleXmlCell>
  <singleXmlCell id="622" r="I104" connectionId="0">
    <xmlCellPr id="1" uniqueName="P1082613">
      <xmlPr mapId="1" xpath="/TFI-IZD-POD/ISD-GFI-IZD-POD_1000375/P1082613" xmlDataType="decimal"/>
    </xmlCellPr>
  </singleXmlCell>
  <singleXmlCell id="623" r="J104" connectionId="0">
    <xmlCellPr id="1" uniqueName="P1076410">
      <xmlPr mapId="1" xpath="/TFI-IZD-POD/ISD-GFI-IZD-POD_1000375/P1076410" xmlDataType="decimal"/>
    </xmlCellPr>
  </singleXmlCell>
  <singleXmlCell id="624" r="K104" connectionId="0">
    <xmlCellPr id="1" uniqueName="P1082614">
      <xmlPr mapId="1" xpath="/TFI-IZD-POD/ISD-GFI-IZD-POD_1000375/P1082614" xmlDataType="decimal"/>
    </xmlCellPr>
  </singleXmlCell>
  <singleXmlCell id="625" r="H105" connectionId="0">
    <xmlCellPr id="1" uniqueName="P1076411">
      <xmlPr mapId="1" xpath="/TFI-IZD-POD/ISD-GFI-IZD-POD_1000375/P1076411" xmlDataType="decimal"/>
    </xmlCellPr>
  </singleXmlCell>
  <singleXmlCell id="626" r="I105" connectionId="0">
    <xmlCellPr id="1" uniqueName="P1082615">
      <xmlPr mapId="1" xpath="/TFI-IZD-POD/ISD-GFI-IZD-POD_1000375/P1082615" xmlDataType="decimal"/>
    </xmlCellPr>
  </singleXmlCell>
  <singleXmlCell id="627" r="J105" connectionId="0">
    <xmlCellPr id="1" uniqueName="P1076412">
      <xmlPr mapId="1" xpath="/TFI-IZD-POD/ISD-GFI-IZD-POD_1000375/P1076412" xmlDataType="decimal"/>
    </xmlCellPr>
  </singleXmlCell>
  <singleXmlCell id="628" r="K105" connectionId="0">
    <xmlCellPr id="1" uniqueName="P1082616">
      <xmlPr mapId="1" xpath="/TFI-IZD-POD/ISD-GFI-IZD-POD_1000375/P1082616" xmlDataType="decimal"/>
    </xmlCellPr>
  </singleXmlCell>
</singleXmlCells>
</file>

<file path=xl/tables/tableSingleCells4.xml><?xml version="1.0" encoding="utf-8"?>
<singleXmlCells xmlns="http://schemas.openxmlformats.org/spreadsheetml/2006/main">
  <singleXmlCell id="629" r="H8" connectionId="0">
    <xmlCellPr id="1" uniqueName="P1076413">
      <xmlPr mapId="1" xpath="/TFI-IZD-POD/NTI-GFI-IZD-POD_1000376/P1076413" xmlDataType="decimal"/>
    </xmlCellPr>
  </singleXmlCell>
  <singleXmlCell id="630" r="I8" connectionId="0">
    <xmlCellPr id="1" uniqueName="P1076414">
      <xmlPr mapId="1" xpath="/TFI-IZD-POD/NTI-GFI-IZD-POD_1000376/P1076414" xmlDataType="decimal"/>
    </xmlCellPr>
  </singleXmlCell>
  <singleXmlCell id="633" r="H9" connectionId="0">
    <xmlCellPr id="1" uniqueName="P1076415">
      <xmlPr mapId="1" xpath="/TFI-IZD-POD/NTI-GFI-IZD-POD_1000376/P1076415" xmlDataType="decimal"/>
    </xmlCellPr>
  </singleXmlCell>
  <singleXmlCell id="634" r="I9" connectionId="0">
    <xmlCellPr id="1" uniqueName="P1076416">
      <xmlPr mapId="1" xpath="/TFI-IZD-POD/NTI-GFI-IZD-POD_1000376/P1076416" xmlDataType="decimal"/>
    </xmlCellPr>
  </singleXmlCell>
  <singleXmlCell id="635" r="H10" connectionId="0">
    <xmlCellPr id="1" uniqueName="P1076417">
      <xmlPr mapId="1" xpath="/TFI-IZD-POD/NTI-GFI-IZD-POD_1000376/P1076417" xmlDataType="decimal"/>
    </xmlCellPr>
  </singleXmlCell>
  <singleXmlCell id="636" r="I10" connectionId="0">
    <xmlCellPr id="1" uniqueName="P1076418">
      <xmlPr mapId="1" xpath="/TFI-IZD-POD/NTI-GFI-IZD-POD_1000376/P1076418" xmlDataType="decimal"/>
    </xmlCellPr>
  </singleXmlCell>
  <singleXmlCell id="637" r="H11" connectionId="0">
    <xmlCellPr id="1" uniqueName="P1076419">
      <xmlPr mapId="1" xpath="/TFI-IZD-POD/NTI-GFI-IZD-POD_1000376/P1076419" xmlDataType="decimal"/>
    </xmlCellPr>
  </singleXmlCell>
  <singleXmlCell id="638" r="I11" connectionId="0">
    <xmlCellPr id="1" uniqueName="P1076420">
      <xmlPr mapId="1" xpath="/TFI-IZD-POD/NTI-GFI-IZD-POD_1000376/P1076420" xmlDataType="decimal"/>
    </xmlCellPr>
  </singleXmlCell>
  <singleXmlCell id="639" r="H12" connectionId="0">
    <xmlCellPr id="1" uniqueName="P1076421">
      <xmlPr mapId="1" xpath="/TFI-IZD-POD/NTI-GFI-IZD-POD_1000376/P1076421" xmlDataType="decimal"/>
    </xmlCellPr>
  </singleXmlCell>
  <singleXmlCell id="640" r="I12" connectionId="0">
    <xmlCellPr id="1" uniqueName="P1076422">
      <xmlPr mapId="1" xpath="/TFI-IZD-POD/NTI-GFI-IZD-POD_1000376/P1076422" xmlDataType="decimal"/>
    </xmlCellPr>
  </singleXmlCell>
  <singleXmlCell id="641" r="H13" connectionId="0">
    <xmlCellPr id="1" uniqueName="P1076423">
      <xmlPr mapId="1" xpath="/TFI-IZD-POD/NTI-GFI-IZD-POD_1000376/P1076423" xmlDataType="decimal"/>
    </xmlCellPr>
  </singleXmlCell>
  <singleXmlCell id="642" r="I13" connectionId="0">
    <xmlCellPr id="1" uniqueName="P1076424">
      <xmlPr mapId="1" xpath="/TFI-IZD-POD/NTI-GFI-IZD-POD_1000376/P1076424" xmlDataType="decimal"/>
    </xmlCellPr>
  </singleXmlCell>
  <singleXmlCell id="643" r="H14" connectionId="0">
    <xmlCellPr id="1" uniqueName="P1076425">
      <xmlPr mapId="1" xpath="/TFI-IZD-POD/NTI-GFI-IZD-POD_1000376/P1076425" xmlDataType="decimal"/>
    </xmlCellPr>
  </singleXmlCell>
  <singleXmlCell id="644" r="I14" connectionId="0">
    <xmlCellPr id="1" uniqueName="P1076426">
      <xmlPr mapId="1" xpath="/TFI-IZD-POD/NTI-GFI-IZD-POD_1000376/P1076426" xmlDataType="decimal"/>
    </xmlCellPr>
  </singleXmlCell>
  <singleXmlCell id="645" r="H15" connectionId="0">
    <xmlCellPr id="1" uniqueName="P1076427">
      <xmlPr mapId="1" xpath="/TFI-IZD-POD/NTI-GFI-IZD-POD_1000376/P1076427" xmlDataType="decimal"/>
    </xmlCellPr>
  </singleXmlCell>
  <singleXmlCell id="646" r="I15" connectionId="0">
    <xmlCellPr id="1" uniqueName="P1076428">
      <xmlPr mapId="1" xpath="/TFI-IZD-POD/NTI-GFI-IZD-POD_1000376/P1076428" xmlDataType="decimal"/>
    </xmlCellPr>
  </singleXmlCell>
  <singleXmlCell id="647" r="H16" connectionId="0">
    <xmlCellPr id="1" uniqueName="P1076429">
      <xmlPr mapId="1" xpath="/TFI-IZD-POD/NTI-GFI-IZD-POD_1000376/P1076429" xmlDataType="decimal"/>
    </xmlCellPr>
  </singleXmlCell>
  <singleXmlCell id="648" r="I16" connectionId="0">
    <xmlCellPr id="1" uniqueName="P1076430">
      <xmlPr mapId="1" xpath="/TFI-IZD-POD/NTI-GFI-IZD-POD_1000376/P1076430" xmlDataType="decimal"/>
    </xmlCellPr>
  </singleXmlCell>
  <singleXmlCell id="649" r="H17" connectionId="0">
    <xmlCellPr id="1" uniqueName="P1076431">
      <xmlPr mapId="1" xpath="/TFI-IZD-POD/NTI-GFI-IZD-POD_1000376/P1076431" xmlDataType="decimal"/>
    </xmlCellPr>
  </singleXmlCell>
  <singleXmlCell id="650" r="I17" connectionId="0">
    <xmlCellPr id="1" uniqueName="P1076432">
      <xmlPr mapId="1" xpath="/TFI-IZD-POD/NTI-GFI-IZD-POD_1000376/P1076432" xmlDataType="decimal"/>
    </xmlCellPr>
  </singleXmlCell>
  <singleXmlCell id="651" r="H18" connectionId="0">
    <xmlCellPr id="1" uniqueName="P1076433">
      <xmlPr mapId="1" xpath="/TFI-IZD-POD/NTI-GFI-IZD-POD_1000376/P1076433" xmlDataType="decimal"/>
    </xmlCellPr>
  </singleXmlCell>
  <singleXmlCell id="652" r="I18" connectionId="0">
    <xmlCellPr id="1" uniqueName="P1076434">
      <xmlPr mapId="1" xpath="/TFI-IZD-POD/NTI-GFI-IZD-POD_1000376/P1076434" xmlDataType="decimal"/>
    </xmlCellPr>
  </singleXmlCell>
  <singleXmlCell id="653" r="H19" connectionId="0">
    <xmlCellPr id="1" uniqueName="P1076435">
      <xmlPr mapId="1" xpath="/TFI-IZD-POD/NTI-GFI-IZD-POD_1000376/P1076435" xmlDataType="decimal"/>
    </xmlCellPr>
  </singleXmlCell>
  <singleXmlCell id="654" r="I19" connectionId="0">
    <xmlCellPr id="1" uniqueName="P1076436">
      <xmlPr mapId="1" xpath="/TFI-IZD-POD/NTI-GFI-IZD-POD_1000376/P1076436" xmlDataType="decimal"/>
    </xmlCellPr>
  </singleXmlCell>
  <singleXmlCell id="655" r="H20" connectionId="0">
    <xmlCellPr id="1" uniqueName="P1076437">
      <xmlPr mapId="1" xpath="/TFI-IZD-POD/NTI-GFI-IZD-POD_1000376/P1076437" xmlDataType="decimal"/>
    </xmlCellPr>
  </singleXmlCell>
  <singleXmlCell id="656" r="I20" connectionId="0">
    <xmlCellPr id="1" uniqueName="P1076438">
      <xmlPr mapId="1" xpath="/TFI-IZD-POD/NTI-GFI-IZD-POD_1000376/P1076438" xmlDataType="decimal"/>
    </xmlCellPr>
  </singleXmlCell>
  <singleXmlCell id="657" r="H21" connectionId="0">
    <xmlCellPr id="1" uniqueName="P1076439">
      <xmlPr mapId="1" xpath="/TFI-IZD-POD/NTI-GFI-IZD-POD_1000376/P1076439" xmlDataType="decimal"/>
    </xmlCellPr>
  </singleXmlCell>
  <singleXmlCell id="658" r="I21" connectionId="0">
    <xmlCellPr id="1" uniqueName="P1076440">
      <xmlPr mapId="1" xpath="/TFI-IZD-POD/NTI-GFI-IZD-POD_1000376/P1076440" xmlDataType="decimal"/>
    </xmlCellPr>
  </singleXmlCell>
  <singleXmlCell id="659" r="H22" connectionId="0">
    <xmlCellPr id="1" uniqueName="P1076441">
      <xmlPr mapId="1" xpath="/TFI-IZD-POD/NTI-GFI-IZD-POD_1000376/P1076441" xmlDataType="decimal"/>
    </xmlCellPr>
  </singleXmlCell>
  <singleXmlCell id="660" r="I22" connectionId="0">
    <xmlCellPr id="1" uniqueName="P1076442">
      <xmlPr mapId="1" xpath="/TFI-IZD-POD/NTI-GFI-IZD-POD_1000376/P1076442" xmlDataType="decimal"/>
    </xmlCellPr>
  </singleXmlCell>
  <singleXmlCell id="661" r="H23" connectionId="0">
    <xmlCellPr id="1" uniqueName="P1076443">
      <xmlPr mapId="1" xpath="/TFI-IZD-POD/NTI-GFI-IZD-POD_1000376/P1076443" xmlDataType="decimal"/>
    </xmlCellPr>
  </singleXmlCell>
  <singleXmlCell id="662" r="I23" connectionId="0">
    <xmlCellPr id="1" uniqueName="P1076444">
      <xmlPr mapId="1" xpath="/TFI-IZD-POD/NTI-GFI-IZD-POD_1000376/P1076444" xmlDataType="decimal"/>
    </xmlCellPr>
  </singleXmlCell>
  <singleXmlCell id="663" r="H24" connectionId="0">
    <xmlCellPr id="1" uniqueName="P1076445">
      <xmlPr mapId="1" xpath="/TFI-IZD-POD/NTI-GFI-IZD-POD_1000376/P1076445" xmlDataType="decimal"/>
    </xmlCellPr>
  </singleXmlCell>
  <singleXmlCell id="664" r="I24" connectionId="0">
    <xmlCellPr id="1" uniqueName="P1076446">
      <xmlPr mapId="1" xpath="/TFI-IZD-POD/NTI-GFI-IZD-POD_1000376/P1076446" xmlDataType="decimal"/>
    </xmlCellPr>
  </singleXmlCell>
  <singleXmlCell id="665" r="H25" connectionId="0">
    <xmlCellPr id="1" uniqueName="P1076447">
      <xmlPr mapId="1" xpath="/TFI-IZD-POD/NTI-GFI-IZD-POD_1000376/P1076447" xmlDataType="decimal"/>
    </xmlCellPr>
  </singleXmlCell>
  <singleXmlCell id="666" r="I25" connectionId="0">
    <xmlCellPr id="1" uniqueName="P1076448">
      <xmlPr mapId="1" xpath="/TFI-IZD-POD/NTI-GFI-IZD-POD_1000376/P1076448" xmlDataType="decimal"/>
    </xmlCellPr>
  </singleXmlCell>
  <singleXmlCell id="667" r="H26" connectionId="0">
    <xmlCellPr id="1" uniqueName="P1076449">
      <xmlPr mapId="1" xpath="/TFI-IZD-POD/NTI-GFI-IZD-POD_1000376/P1076449" xmlDataType="decimal"/>
    </xmlCellPr>
  </singleXmlCell>
  <singleXmlCell id="668" r="I26" connectionId="0">
    <xmlCellPr id="1" uniqueName="P1076450">
      <xmlPr mapId="1" xpath="/TFI-IZD-POD/NTI-GFI-IZD-POD_1000376/P1076450" xmlDataType="decimal"/>
    </xmlCellPr>
  </singleXmlCell>
  <singleXmlCell id="669" r="H27" connectionId="0">
    <xmlCellPr id="1" uniqueName="P1076451">
      <xmlPr mapId="1" xpath="/TFI-IZD-POD/NTI-GFI-IZD-POD_1000376/P1076451" xmlDataType="decimal"/>
    </xmlCellPr>
  </singleXmlCell>
  <singleXmlCell id="670" r="I27" connectionId="0">
    <xmlCellPr id="1" uniqueName="P1076452">
      <xmlPr mapId="1" xpath="/TFI-IZD-POD/NTI-GFI-IZD-POD_1000376/P1076452" xmlDataType="decimal"/>
    </xmlCellPr>
  </singleXmlCell>
  <singleXmlCell id="671" r="H29" connectionId="0">
    <xmlCellPr id="1" uniqueName="P1076453">
      <xmlPr mapId="1" xpath="/TFI-IZD-POD/NTI-GFI-IZD-POD_1000376/P1076453" xmlDataType="decimal"/>
    </xmlCellPr>
  </singleXmlCell>
  <singleXmlCell id="672" r="I29" connectionId="0">
    <xmlCellPr id="1" uniqueName="P1076454">
      <xmlPr mapId="1" xpath="/TFI-IZD-POD/NTI-GFI-IZD-POD_1000376/P1076454" xmlDataType="decimal"/>
    </xmlCellPr>
  </singleXmlCell>
  <singleXmlCell id="673" r="H30" connectionId="0">
    <xmlCellPr id="1" uniqueName="P1076455">
      <xmlPr mapId="1" xpath="/TFI-IZD-POD/NTI-GFI-IZD-POD_1000376/P1076455" xmlDataType="decimal"/>
    </xmlCellPr>
  </singleXmlCell>
  <singleXmlCell id="674" r="I30" connectionId="0">
    <xmlCellPr id="1" uniqueName="P1076456">
      <xmlPr mapId="1" xpath="/TFI-IZD-POD/NTI-GFI-IZD-POD_1000376/P1076456" xmlDataType="decimal"/>
    </xmlCellPr>
  </singleXmlCell>
  <singleXmlCell id="675" r="H31" connectionId="0">
    <xmlCellPr id="1" uniqueName="P1076457">
      <xmlPr mapId="1" xpath="/TFI-IZD-POD/NTI-GFI-IZD-POD_1000376/P1076457" xmlDataType="decimal"/>
    </xmlCellPr>
  </singleXmlCell>
  <singleXmlCell id="676" r="I31" connectionId="0">
    <xmlCellPr id="1" uniqueName="P1076458">
      <xmlPr mapId="1" xpath="/TFI-IZD-POD/NTI-GFI-IZD-POD_1000376/P1076458" xmlDataType="decimal"/>
    </xmlCellPr>
  </singleXmlCell>
  <singleXmlCell id="677" r="H32" connectionId="0">
    <xmlCellPr id="1" uniqueName="P1076459">
      <xmlPr mapId="1" xpath="/TFI-IZD-POD/NTI-GFI-IZD-POD_1000376/P1076459" xmlDataType="decimal"/>
    </xmlCellPr>
  </singleXmlCell>
  <singleXmlCell id="678" r="I32" connectionId="0">
    <xmlCellPr id="1" uniqueName="P1076460">
      <xmlPr mapId="1" xpath="/TFI-IZD-POD/NTI-GFI-IZD-POD_1000376/P1076460" xmlDataType="decimal"/>
    </xmlCellPr>
  </singleXmlCell>
  <singleXmlCell id="679" r="H33" connectionId="0">
    <xmlCellPr id="1" uniqueName="P1076461">
      <xmlPr mapId="1" xpath="/TFI-IZD-POD/NTI-GFI-IZD-POD_1000376/P1076461" xmlDataType="decimal"/>
    </xmlCellPr>
  </singleXmlCell>
  <singleXmlCell id="680" r="I33" connectionId="0">
    <xmlCellPr id="1" uniqueName="P1076462">
      <xmlPr mapId="1" xpath="/TFI-IZD-POD/NTI-GFI-IZD-POD_1000376/P1076462" xmlDataType="decimal"/>
    </xmlCellPr>
  </singleXmlCell>
  <singleXmlCell id="681" r="H34" connectionId="0">
    <xmlCellPr id="1" uniqueName="P1076463">
      <xmlPr mapId="1" xpath="/TFI-IZD-POD/NTI-GFI-IZD-POD_1000376/P1076463" xmlDataType="decimal"/>
    </xmlCellPr>
  </singleXmlCell>
  <singleXmlCell id="682" r="I34" connectionId="0">
    <xmlCellPr id="1" uniqueName="P1076464">
      <xmlPr mapId="1" xpath="/TFI-IZD-POD/NTI-GFI-IZD-POD_1000376/P1076464" xmlDataType="decimal"/>
    </xmlCellPr>
  </singleXmlCell>
  <singleXmlCell id="683" r="H35" connectionId="0">
    <xmlCellPr id="1" uniqueName="P1076465">
      <xmlPr mapId="1" xpath="/TFI-IZD-POD/NTI-GFI-IZD-POD_1000376/P1076465" xmlDataType="decimal"/>
    </xmlCellPr>
  </singleXmlCell>
  <singleXmlCell id="684" r="I35" connectionId="0">
    <xmlCellPr id="1" uniqueName="P1076466">
      <xmlPr mapId="1" xpath="/TFI-IZD-POD/NTI-GFI-IZD-POD_1000376/P1076466" xmlDataType="decimal"/>
    </xmlCellPr>
  </singleXmlCell>
  <singleXmlCell id="685" r="H36" connectionId="0">
    <xmlCellPr id="1" uniqueName="P1076467">
      <xmlPr mapId="1" xpath="/TFI-IZD-POD/NTI-GFI-IZD-POD_1000376/P1076467" xmlDataType="decimal"/>
    </xmlCellPr>
  </singleXmlCell>
  <singleXmlCell id="686" r="I36" connectionId="0">
    <xmlCellPr id="1" uniqueName="P1076468">
      <xmlPr mapId="1" xpath="/TFI-IZD-POD/NTI-GFI-IZD-POD_1000376/P1076468" xmlDataType="decimal"/>
    </xmlCellPr>
  </singleXmlCell>
  <singleXmlCell id="687" r="H37" connectionId="0">
    <xmlCellPr id="1" uniqueName="P1076469">
      <xmlPr mapId="1" xpath="/TFI-IZD-POD/NTI-GFI-IZD-POD_1000376/P1076469" xmlDataType="decimal"/>
    </xmlCellPr>
  </singleXmlCell>
  <singleXmlCell id="688" r="I37" connectionId="0">
    <xmlCellPr id="1" uniqueName="P1076470">
      <xmlPr mapId="1" xpath="/TFI-IZD-POD/NTI-GFI-IZD-POD_1000376/P1076470" xmlDataType="decimal"/>
    </xmlCellPr>
  </singleXmlCell>
  <singleXmlCell id="689" r="H38" connectionId="0">
    <xmlCellPr id="1" uniqueName="P1076471">
      <xmlPr mapId="1" xpath="/TFI-IZD-POD/NTI-GFI-IZD-POD_1000376/P1076471" xmlDataType="decimal"/>
    </xmlCellPr>
  </singleXmlCell>
  <singleXmlCell id="690" r="I38" connectionId="0">
    <xmlCellPr id="1" uniqueName="P1076472">
      <xmlPr mapId="1" xpath="/TFI-IZD-POD/NTI-GFI-IZD-POD_1000376/P1076472" xmlDataType="decimal"/>
    </xmlCellPr>
  </singleXmlCell>
  <singleXmlCell id="691" r="H39" connectionId="0">
    <xmlCellPr id="1" uniqueName="P1076473">
      <xmlPr mapId="1" xpath="/TFI-IZD-POD/NTI-GFI-IZD-POD_1000376/P1076473" xmlDataType="decimal"/>
    </xmlCellPr>
  </singleXmlCell>
  <singleXmlCell id="692" r="I39" connectionId="0">
    <xmlCellPr id="1" uniqueName="P1076474">
      <xmlPr mapId="1" xpath="/TFI-IZD-POD/NTI-GFI-IZD-POD_1000376/P1076474" xmlDataType="decimal"/>
    </xmlCellPr>
  </singleXmlCell>
  <singleXmlCell id="693" r="H40" connectionId="0">
    <xmlCellPr id="1" uniqueName="P1076475">
      <xmlPr mapId="1" xpath="/TFI-IZD-POD/NTI-GFI-IZD-POD_1000376/P1076475" xmlDataType="decimal"/>
    </xmlCellPr>
  </singleXmlCell>
  <singleXmlCell id="694" r="I40" connectionId="0">
    <xmlCellPr id="1" uniqueName="P1076476">
      <xmlPr mapId="1" xpath="/TFI-IZD-POD/NTI-GFI-IZD-POD_1000376/P1076476" xmlDataType="decimal"/>
    </xmlCellPr>
  </singleXmlCell>
  <singleXmlCell id="695" r="H41" connectionId="0">
    <xmlCellPr id="1" uniqueName="P1076477">
      <xmlPr mapId="1" xpath="/TFI-IZD-POD/NTI-GFI-IZD-POD_1000376/P1076477" xmlDataType="decimal"/>
    </xmlCellPr>
  </singleXmlCell>
  <singleXmlCell id="696" r="I41" connectionId="0">
    <xmlCellPr id="1" uniqueName="P1076478">
      <xmlPr mapId="1" xpath="/TFI-IZD-POD/NTI-GFI-IZD-POD_1000376/P1076478" xmlDataType="decimal"/>
    </xmlCellPr>
  </singleXmlCell>
  <singleXmlCell id="697" r="H42" connectionId="0">
    <xmlCellPr id="1" uniqueName="P1076479">
      <xmlPr mapId="1" xpath="/TFI-IZD-POD/NTI-GFI-IZD-POD_1000376/P1076479" xmlDataType="decimal"/>
    </xmlCellPr>
  </singleXmlCell>
  <singleXmlCell id="698" r="I42" connectionId="0">
    <xmlCellPr id="1" uniqueName="P1076480">
      <xmlPr mapId="1" xpath="/TFI-IZD-POD/NTI-GFI-IZD-POD_1000376/P1076480" xmlDataType="decimal"/>
    </xmlCellPr>
  </singleXmlCell>
  <singleXmlCell id="699" r="H44" connectionId="0">
    <xmlCellPr id="1" uniqueName="P1076481">
      <xmlPr mapId="1" xpath="/TFI-IZD-POD/NTI-GFI-IZD-POD_1000376/P1076481" xmlDataType="decimal"/>
    </xmlCellPr>
  </singleXmlCell>
  <singleXmlCell id="700" r="I44" connectionId="0">
    <xmlCellPr id="1" uniqueName="P1076482">
      <xmlPr mapId="1" xpath="/TFI-IZD-POD/NTI-GFI-IZD-POD_1000376/P1076482" xmlDataType="decimal"/>
    </xmlCellPr>
  </singleXmlCell>
  <singleXmlCell id="701" r="H45" connectionId="0">
    <xmlCellPr id="1" uniqueName="P1076483">
      <xmlPr mapId="1" xpath="/TFI-IZD-POD/NTI-GFI-IZD-POD_1000376/P1076483" xmlDataType="decimal"/>
    </xmlCellPr>
  </singleXmlCell>
  <singleXmlCell id="702" r="I45" connectionId="0">
    <xmlCellPr id="1" uniqueName="P1076484">
      <xmlPr mapId="1" xpath="/TFI-IZD-POD/NTI-GFI-IZD-POD_1000376/P1076484" xmlDataType="decimal"/>
    </xmlCellPr>
  </singleXmlCell>
  <singleXmlCell id="703" r="H46" connectionId="0">
    <xmlCellPr id="1" uniqueName="P1076485">
      <xmlPr mapId="1" xpath="/TFI-IZD-POD/NTI-GFI-IZD-POD_1000376/P1076485" xmlDataType="decimal"/>
    </xmlCellPr>
  </singleXmlCell>
  <singleXmlCell id="704" r="I46" connectionId="0">
    <xmlCellPr id="1" uniqueName="P1076486">
      <xmlPr mapId="1" xpath="/TFI-IZD-POD/NTI-GFI-IZD-POD_1000376/P1076486" xmlDataType="decimal"/>
    </xmlCellPr>
  </singleXmlCell>
  <singleXmlCell id="705" r="H47" connectionId="0">
    <xmlCellPr id="1" uniqueName="P1076487">
      <xmlPr mapId="1" xpath="/TFI-IZD-POD/NTI-GFI-IZD-POD_1000376/P1076487" xmlDataType="decimal"/>
    </xmlCellPr>
  </singleXmlCell>
  <singleXmlCell id="706" r="I47" connectionId="0">
    <xmlCellPr id="1" uniqueName="P1076488">
      <xmlPr mapId="1" xpath="/TFI-IZD-POD/NTI-GFI-IZD-POD_1000376/P1076488" xmlDataType="decimal"/>
    </xmlCellPr>
  </singleXmlCell>
  <singleXmlCell id="707" r="H48" connectionId="0">
    <xmlCellPr id="1" uniqueName="P1076489">
      <xmlPr mapId="1" xpath="/TFI-IZD-POD/NTI-GFI-IZD-POD_1000376/P1076489" xmlDataType="decimal"/>
    </xmlCellPr>
  </singleXmlCell>
  <singleXmlCell id="708" r="I48" connectionId="0">
    <xmlCellPr id="1" uniqueName="P1076490">
      <xmlPr mapId="1" xpath="/TFI-IZD-POD/NTI-GFI-IZD-POD_1000376/P1076490" xmlDataType="decimal"/>
    </xmlCellPr>
  </singleXmlCell>
  <singleXmlCell id="709" r="H49" connectionId="0">
    <xmlCellPr id="1" uniqueName="P1076491">
      <xmlPr mapId="1" xpath="/TFI-IZD-POD/NTI-GFI-IZD-POD_1000376/P1076491" xmlDataType="decimal"/>
    </xmlCellPr>
  </singleXmlCell>
  <singleXmlCell id="710" r="I49" connectionId="0">
    <xmlCellPr id="1" uniqueName="P1076492">
      <xmlPr mapId="1" xpath="/TFI-IZD-POD/NTI-GFI-IZD-POD_1000376/P1076492" xmlDataType="decimal"/>
    </xmlCellPr>
  </singleXmlCell>
  <singleXmlCell id="711" r="H50" connectionId="0">
    <xmlCellPr id="1" uniqueName="P1076493">
      <xmlPr mapId="1" xpath="/TFI-IZD-POD/NTI-GFI-IZD-POD_1000376/P1076493" xmlDataType="decimal"/>
    </xmlCellPr>
  </singleXmlCell>
  <singleXmlCell id="712" r="I50" connectionId="0">
    <xmlCellPr id="1" uniqueName="P1076494">
      <xmlPr mapId="1" xpath="/TFI-IZD-POD/NTI-GFI-IZD-POD_1000376/P1076494" xmlDataType="decimal"/>
    </xmlCellPr>
  </singleXmlCell>
  <singleXmlCell id="713" r="H51" connectionId="0">
    <xmlCellPr id="1" uniqueName="P1076495">
      <xmlPr mapId="1" xpath="/TFI-IZD-POD/NTI-GFI-IZD-POD_1000376/P1076495" xmlDataType="decimal"/>
    </xmlCellPr>
  </singleXmlCell>
  <singleXmlCell id="714" r="I51" connectionId="0">
    <xmlCellPr id="1" uniqueName="P1076496">
      <xmlPr mapId="1" xpath="/TFI-IZD-POD/NTI-GFI-IZD-POD_1000376/P1076496" xmlDataType="decimal"/>
    </xmlCellPr>
  </singleXmlCell>
  <singleXmlCell id="715" r="H52" connectionId="0">
    <xmlCellPr id="1" uniqueName="P1078211">
      <xmlPr mapId="1" xpath="/TFI-IZD-POD/NTI-GFI-IZD-POD_1000376/P1078211" xmlDataType="decimal"/>
    </xmlCellPr>
  </singleXmlCell>
  <singleXmlCell id="716" r="I52" connectionId="0">
    <xmlCellPr id="1" uniqueName="P1078212">
      <xmlPr mapId="1" xpath="/TFI-IZD-POD/NTI-GFI-IZD-POD_1000376/P1078212" xmlDataType="decimal"/>
    </xmlCellPr>
  </singleXmlCell>
  <singleXmlCell id="717" r="H53" connectionId="0">
    <xmlCellPr id="1" uniqueName="P1078213">
      <xmlPr mapId="1" xpath="/TFI-IZD-POD/NTI-GFI-IZD-POD_1000376/P1078213" xmlDataType="decimal"/>
    </xmlCellPr>
  </singleXmlCell>
  <singleXmlCell id="718" r="I53" connectionId="0">
    <xmlCellPr id="1" uniqueName="P1078214">
      <xmlPr mapId="1" xpath="/TFI-IZD-POD/NTI-GFI-IZD-POD_1000376/P1078214" xmlDataType="decimal"/>
    </xmlCellPr>
  </singleXmlCell>
  <singleXmlCell id="719" r="H54" connectionId="0">
    <xmlCellPr id="1" uniqueName="P1078216">
      <xmlPr mapId="1" xpath="/TFI-IZD-POD/NTI-GFI-IZD-POD_1000376/P1078216" xmlDataType="decimal"/>
    </xmlCellPr>
  </singleXmlCell>
  <singleXmlCell id="720" r="I54" connectionId="0">
    <xmlCellPr id="1" uniqueName="P1078218">
      <xmlPr mapId="1" xpath="/TFI-IZD-POD/NTI-GFI-IZD-POD_1000376/P1078218" xmlDataType="decimal"/>
    </xmlCellPr>
  </singleXmlCell>
  <singleXmlCell id="721" r="H55" connectionId="0">
    <xmlCellPr id="1" uniqueName="P1078219">
      <xmlPr mapId="1" xpath="/TFI-IZD-POD/NTI-GFI-IZD-POD_1000376/P1078219" xmlDataType="decimal"/>
    </xmlCellPr>
  </singleXmlCell>
  <singleXmlCell id="722" r="I55" connectionId="0">
    <xmlCellPr id="1" uniqueName="P1078221">
      <xmlPr mapId="1" xpath="/TFI-IZD-POD/NTI-GFI-IZD-POD_1000376/P1078221" xmlDataType="decimal"/>
    </xmlCellPr>
  </singleXmlCell>
  <singleXmlCell id="723" r="H56" connectionId="0">
    <xmlCellPr id="1" uniqueName="P1078223">
      <xmlPr mapId="1" xpath="/TFI-IZD-POD/NTI-GFI-IZD-POD_1000376/P1078223" xmlDataType="decimal"/>
    </xmlCellPr>
  </singleXmlCell>
  <singleXmlCell id="724" r="I56" connectionId="0">
    <xmlCellPr id="1" uniqueName="P1078225">
      <xmlPr mapId="1" xpath="/TFI-IZD-POD/NTI-GFI-IZD-POD_1000376/P1078225" xmlDataType="decimal"/>
    </xmlCellPr>
  </singleXmlCell>
  <singleXmlCell id="725" r="H57" connectionId="0">
    <xmlCellPr id="1" uniqueName="P1078227">
      <xmlPr mapId="1" xpath="/TFI-IZD-POD/NTI-GFI-IZD-POD_1000376/P1078227" xmlDataType="decimal"/>
    </xmlCellPr>
  </singleXmlCell>
  <singleXmlCell id="726" r="I57" connectionId="0">
    <xmlCellPr id="1" uniqueName="P1078228">
      <xmlPr mapId="1" xpath="/TFI-IZD-POD/NTI-GFI-IZD-POD_1000376/P1078228" xmlDataType="decimal"/>
    </xmlCellPr>
  </singleXmlCell>
  <singleXmlCell id="727" r="H58" connectionId="0">
    <xmlCellPr id="1" uniqueName="P1078230">
      <xmlPr mapId="1" xpath="/TFI-IZD-POD/NTI-GFI-IZD-POD_1000376/P1078230" xmlDataType="decimal"/>
    </xmlCellPr>
  </singleXmlCell>
  <singleXmlCell id="728" r="I58" connectionId="0">
    <xmlCellPr id="1" uniqueName="P1078232">
      <xmlPr mapId="1" xpath="/TFI-IZD-POD/NTI-GFI-IZD-POD_1000376/P1078232" xmlDataType="decimal"/>
    </xmlCellPr>
  </singleXmlCell>
  <singleXmlCell id="729" r="H59" connectionId="0">
    <xmlCellPr id="1" uniqueName="P1078234">
      <xmlPr mapId="1" xpath="/TFI-IZD-POD/NTI-GFI-IZD-POD_1000376/P1078234" xmlDataType="decimal"/>
    </xmlCellPr>
  </singleXmlCell>
  <singleXmlCell id="730" r="I59" connectionId="0">
    <xmlCellPr id="1" uniqueName="P1078235">
      <xmlPr mapId="1" xpath="/TFI-IZD-POD/NTI-GFI-IZD-POD_1000376/P1078235" xmlDataType="decimal"/>
    </xmlCellPr>
  </singleXmlCell>
</singleXmlCells>
</file>

<file path=xl/tables/tableSingleCells5.xml><?xml version="1.0" encoding="utf-8"?>
<singleXmlCells xmlns="http://schemas.openxmlformats.org/spreadsheetml/2006/main">
  <singleXmlCell id="731" r="H8" connectionId="0">
    <xmlCellPr id="1" uniqueName="P1078099">
      <xmlPr mapId="1" xpath="/TFI-IZD-POD/NTD-GFI-IZD-POD_1000378/P1078099" xmlDataType="decimal"/>
    </xmlCellPr>
  </singleXmlCell>
  <singleXmlCell id="732" r="I8" connectionId="0">
    <xmlCellPr id="1" uniqueName="P1078100">
      <xmlPr mapId="1" xpath="/TFI-IZD-POD/NTD-GFI-IZD-POD_1000378/P1078100" xmlDataType="decimal"/>
    </xmlCellPr>
  </singleXmlCell>
  <singleXmlCell id="733" r="H9" connectionId="0">
    <xmlCellPr id="1" uniqueName="P1078101">
      <xmlPr mapId="1" xpath="/TFI-IZD-POD/NTD-GFI-IZD-POD_1000378/P1078101" xmlDataType="decimal"/>
    </xmlCellPr>
  </singleXmlCell>
  <singleXmlCell id="734" r="I9" connectionId="0">
    <xmlCellPr id="1" uniqueName="P1078102">
      <xmlPr mapId="1" xpath="/TFI-IZD-POD/NTD-GFI-IZD-POD_1000378/P1078102" xmlDataType="decimal"/>
    </xmlCellPr>
  </singleXmlCell>
  <singleXmlCell id="735" r="H10" connectionId="0">
    <xmlCellPr id="1" uniqueName="P1078103">
      <xmlPr mapId="1" xpath="/TFI-IZD-POD/NTD-GFI-IZD-POD_1000378/P1078103" xmlDataType="decimal"/>
    </xmlCellPr>
  </singleXmlCell>
  <singleXmlCell id="736" r="I10" connectionId="0">
    <xmlCellPr id="1" uniqueName="P1078104">
      <xmlPr mapId="1" xpath="/TFI-IZD-POD/NTD-GFI-IZD-POD_1000378/P1078104" xmlDataType="decimal"/>
    </xmlCellPr>
  </singleXmlCell>
  <singleXmlCell id="737" r="H11" connectionId="0">
    <xmlCellPr id="1" uniqueName="P1078105">
      <xmlPr mapId="1" xpath="/TFI-IZD-POD/NTD-GFI-IZD-POD_1000378/P1078105" xmlDataType="decimal"/>
    </xmlCellPr>
  </singleXmlCell>
  <singleXmlCell id="738" r="I11" connectionId="0">
    <xmlCellPr id="1" uniqueName="P1078106">
      <xmlPr mapId="1" xpath="/TFI-IZD-POD/NTD-GFI-IZD-POD_1000378/P1078106" xmlDataType="decimal"/>
    </xmlCellPr>
  </singleXmlCell>
  <singleXmlCell id="739" r="H12" connectionId="0">
    <xmlCellPr id="1" uniqueName="P1078107">
      <xmlPr mapId="1" xpath="/TFI-IZD-POD/NTD-GFI-IZD-POD_1000378/P1078107" xmlDataType="decimal"/>
    </xmlCellPr>
  </singleXmlCell>
  <singleXmlCell id="740" r="I12" connectionId="0">
    <xmlCellPr id="1" uniqueName="P1078108">
      <xmlPr mapId="1" xpath="/TFI-IZD-POD/NTD-GFI-IZD-POD_1000378/P1078108" xmlDataType="decimal"/>
    </xmlCellPr>
  </singleXmlCell>
  <singleXmlCell id="741" r="H13" connectionId="0">
    <xmlCellPr id="1" uniqueName="P1078109">
      <xmlPr mapId="1" xpath="/TFI-IZD-POD/NTD-GFI-IZD-POD_1000378/P1078109" xmlDataType="decimal"/>
    </xmlCellPr>
  </singleXmlCell>
  <singleXmlCell id="742" r="I13" connectionId="0">
    <xmlCellPr id="1" uniqueName="P1078110">
      <xmlPr mapId="1" xpath="/TFI-IZD-POD/NTD-GFI-IZD-POD_1000378/P1078110" xmlDataType="decimal"/>
    </xmlCellPr>
  </singleXmlCell>
  <singleXmlCell id="743" r="H14" connectionId="0">
    <xmlCellPr id="1" uniqueName="P1078111">
      <xmlPr mapId="1" xpath="/TFI-IZD-POD/NTD-GFI-IZD-POD_1000378/P1078111" xmlDataType="decimal"/>
    </xmlCellPr>
  </singleXmlCell>
  <singleXmlCell id="744" r="I14" connectionId="0">
    <xmlCellPr id="1" uniqueName="P1078112">
      <xmlPr mapId="1" xpath="/TFI-IZD-POD/NTD-GFI-IZD-POD_1000378/P1078112" xmlDataType="decimal"/>
    </xmlCellPr>
  </singleXmlCell>
  <singleXmlCell id="745" r="H15" connectionId="0">
    <xmlCellPr id="1" uniqueName="P1078113">
      <xmlPr mapId="1" xpath="/TFI-IZD-POD/NTD-GFI-IZD-POD_1000378/P1078113" xmlDataType="decimal"/>
    </xmlCellPr>
  </singleXmlCell>
  <singleXmlCell id="746" r="I15" connectionId="0">
    <xmlCellPr id="1" uniqueName="P1078114">
      <xmlPr mapId="1" xpath="/TFI-IZD-POD/NTD-GFI-IZD-POD_1000378/P1078114" xmlDataType="decimal"/>
    </xmlCellPr>
  </singleXmlCell>
  <singleXmlCell id="749" r="H16" connectionId="0">
    <xmlCellPr id="1" uniqueName="P1078115">
      <xmlPr mapId="1" xpath="/TFI-IZD-POD/NTD-GFI-IZD-POD_1000378/P1078115" xmlDataType="decimal"/>
    </xmlCellPr>
  </singleXmlCell>
  <singleXmlCell id="750" r="I16" connectionId="0">
    <xmlCellPr id="1" uniqueName="P1078116">
      <xmlPr mapId="1" xpath="/TFI-IZD-POD/NTD-GFI-IZD-POD_1000378/P1078116" xmlDataType="decimal"/>
    </xmlCellPr>
  </singleXmlCell>
  <singleXmlCell id="751" r="H17" connectionId="0">
    <xmlCellPr id="1" uniqueName="P1078117">
      <xmlPr mapId="1" xpath="/TFI-IZD-POD/NTD-GFI-IZD-POD_1000378/P1078117" xmlDataType="decimal"/>
    </xmlCellPr>
  </singleXmlCell>
  <singleXmlCell id="752" r="I17" connectionId="0">
    <xmlCellPr id="1" uniqueName="P1078118">
      <xmlPr mapId="1" xpath="/TFI-IZD-POD/NTD-GFI-IZD-POD_1000378/P1078118" xmlDataType="decimal"/>
    </xmlCellPr>
  </singleXmlCell>
  <singleXmlCell id="753" r="H18" connectionId="0">
    <xmlCellPr id="1" uniqueName="P1078119">
      <xmlPr mapId="1" xpath="/TFI-IZD-POD/NTD-GFI-IZD-POD_1000378/P1078119" xmlDataType="decimal"/>
    </xmlCellPr>
  </singleXmlCell>
  <singleXmlCell id="754" r="I18" connectionId="0">
    <xmlCellPr id="1" uniqueName="P1078120">
      <xmlPr mapId="1" xpath="/TFI-IZD-POD/NTD-GFI-IZD-POD_1000378/P1078120" xmlDataType="decimal"/>
    </xmlCellPr>
  </singleXmlCell>
  <singleXmlCell id="755" r="H19" connectionId="0">
    <xmlCellPr id="1" uniqueName="P1078121">
      <xmlPr mapId="1" xpath="/TFI-IZD-POD/NTD-GFI-IZD-POD_1000378/P1078121" xmlDataType="decimal"/>
    </xmlCellPr>
  </singleXmlCell>
  <singleXmlCell id="756" r="I19" connectionId="0">
    <xmlCellPr id="1" uniqueName="P1078122">
      <xmlPr mapId="1" xpath="/TFI-IZD-POD/NTD-GFI-IZD-POD_1000378/P1078122" xmlDataType="decimal"/>
    </xmlCellPr>
  </singleXmlCell>
  <singleXmlCell id="757" r="H21" connectionId="0">
    <xmlCellPr id="1" uniqueName="P1078123">
      <xmlPr mapId="1" xpath="/TFI-IZD-POD/NTD-GFI-IZD-POD_1000378/P1078123" xmlDataType="decimal"/>
    </xmlCellPr>
  </singleXmlCell>
  <singleXmlCell id="758" r="I21" connectionId="0">
    <xmlCellPr id="1" uniqueName="P1078124">
      <xmlPr mapId="1" xpath="/TFI-IZD-POD/NTD-GFI-IZD-POD_1000378/P1078124" xmlDataType="decimal"/>
    </xmlCellPr>
  </singleXmlCell>
  <singleXmlCell id="759" r="H22" connectionId="0">
    <xmlCellPr id="1" uniqueName="P1078125">
      <xmlPr mapId="1" xpath="/TFI-IZD-POD/NTD-GFI-IZD-POD_1000378/P1078125" xmlDataType="decimal"/>
    </xmlCellPr>
  </singleXmlCell>
  <singleXmlCell id="760" r="I22" connectionId="0">
    <xmlCellPr id="1" uniqueName="P1078126">
      <xmlPr mapId="1" xpath="/TFI-IZD-POD/NTD-GFI-IZD-POD_1000378/P1078126" xmlDataType="decimal"/>
    </xmlCellPr>
  </singleXmlCell>
  <singleXmlCell id="761" r="H23" connectionId="0">
    <xmlCellPr id="1" uniqueName="P1078127">
      <xmlPr mapId="1" xpath="/TFI-IZD-POD/NTD-GFI-IZD-POD_1000378/P1078127" xmlDataType="decimal"/>
    </xmlCellPr>
  </singleXmlCell>
  <singleXmlCell id="762" r="I23" connectionId="0">
    <xmlCellPr id="1" uniqueName="P1078128">
      <xmlPr mapId="1" xpath="/TFI-IZD-POD/NTD-GFI-IZD-POD_1000378/P1078128" xmlDataType="decimal"/>
    </xmlCellPr>
  </singleXmlCell>
  <singleXmlCell id="763" r="H24" connectionId="0">
    <xmlCellPr id="1" uniqueName="P1078129">
      <xmlPr mapId="1" xpath="/TFI-IZD-POD/NTD-GFI-IZD-POD_1000378/P1078129" xmlDataType="decimal"/>
    </xmlCellPr>
  </singleXmlCell>
  <singleXmlCell id="764" r="I24" connectionId="0">
    <xmlCellPr id="1" uniqueName="P1078130">
      <xmlPr mapId="1" xpath="/TFI-IZD-POD/NTD-GFI-IZD-POD_1000378/P1078130" xmlDataType="decimal"/>
    </xmlCellPr>
  </singleXmlCell>
  <singleXmlCell id="765" r="H25" connectionId="0">
    <xmlCellPr id="1" uniqueName="P1078131">
      <xmlPr mapId="1" xpath="/TFI-IZD-POD/NTD-GFI-IZD-POD_1000378/P1078131" xmlDataType="decimal"/>
    </xmlCellPr>
  </singleXmlCell>
  <singleXmlCell id="766" r="I25" connectionId="0">
    <xmlCellPr id="1" uniqueName="P1078132">
      <xmlPr mapId="1" xpath="/TFI-IZD-POD/NTD-GFI-IZD-POD_1000378/P1078132" xmlDataType="decimal"/>
    </xmlCellPr>
  </singleXmlCell>
  <singleXmlCell id="767" r="H26" connectionId="0">
    <xmlCellPr id="1" uniqueName="P1078133">
      <xmlPr mapId="1" xpath="/TFI-IZD-POD/NTD-GFI-IZD-POD_1000378/P1078133" xmlDataType="decimal"/>
    </xmlCellPr>
  </singleXmlCell>
  <singleXmlCell id="768" r="I26" connectionId="0">
    <xmlCellPr id="1" uniqueName="P1078134">
      <xmlPr mapId="1" xpath="/TFI-IZD-POD/NTD-GFI-IZD-POD_1000378/P1078134" xmlDataType="decimal"/>
    </xmlCellPr>
  </singleXmlCell>
  <singleXmlCell id="769" r="H27" connectionId="0">
    <xmlCellPr id="1" uniqueName="P1078135">
      <xmlPr mapId="1" xpath="/TFI-IZD-POD/NTD-GFI-IZD-POD_1000378/P1078135" xmlDataType="decimal"/>
    </xmlCellPr>
  </singleXmlCell>
  <singleXmlCell id="770" r="I27" connectionId="0">
    <xmlCellPr id="1" uniqueName="P1078136">
      <xmlPr mapId="1" xpath="/TFI-IZD-POD/NTD-GFI-IZD-POD_1000378/P1078136" xmlDataType="decimal"/>
    </xmlCellPr>
  </singleXmlCell>
  <singleXmlCell id="771" r="H28" connectionId="0">
    <xmlCellPr id="1" uniqueName="P1078137">
      <xmlPr mapId="1" xpath="/TFI-IZD-POD/NTD-GFI-IZD-POD_1000378/P1078137" xmlDataType="decimal"/>
    </xmlCellPr>
  </singleXmlCell>
  <singleXmlCell id="772" r="I28" connectionId="0">
    <xmlCellPr id="1" uniqueName="P1078138">
      <xmlPr mapId="1" xpath="/TFI-IZD-POD/NTD-GFI-IZD-POD_1000378/P1078138" xmlDataType="decimal"/>
    </xmlCellPr>
  </singleXmlCell>
  <singleXmlCell id="773" r="H29" connectionId="0">
    <xmlCellPr id="1" uniqueName="P1078139">
      <xmlPr mapId="1" xpath="/TFI-IZD-POD/NTD-GFI-IZD-POD_1000378/P1078139" xmlDataType="decimal"/>
    </xmlCellPr>
  </singleXmlCell>
  <singleXmlCell id="774" r="I29" connectionId="0">
    <xmlCellPr id="1" uniqueName="P1078140">
      <xmlPr mapId="1" xpath="/TFI-IZD-POD/NTD-GFI-IZD-POD_1000378/P1078140" xmlDataType="decimal"/>
    </xmlCellPr>
  </singleXmlCell>
  <singleXmlCell id="775" r="H30" connectionId="0">
    <xmlCellPr id="1" uniqueName="P1078141">
      <xmlPr mapId="1" xpath="/TFI-IZD-POD/NTD-GFI-IZD-POD_1000378/P1078141" xmlDataType="decimal"/>
    </xmlCellPr>
  </singleXmlCell>
  <singleXmlCell id="776" r="I30" connectionId="0">
    <xmlCellPr id="1" uniqueName="P1078142">
      <xmlPr mapId="1" xpath="/TFI-IZD-POD/NTD-GFI-IZD-POD_1000378/P1078142" xmlDataType="decimal"/>
    </xmlCellPr>
  </singleXmlCell>
  <singleXmlCell id="777" r="H31" connectionId="0">
    <xmlCellPr id="1" uniqueName="P1078143">
      <xmlPr mapId="1" xpath="/TFI-IZD-POD/NTD-GFI-IZD-POD_1000378/P1078143" xmlDataType="decimal"/>
    </xmlCellPr>
  </singleXmlCell>
  <singleXmlCell id="778" r="I31" connectionId="0">
    <xmlCellPr id="1" uniqueName="P1078144">
      <xmlPr mapId="1" xpath="/TFI-IZD-POD/NTD-GFI-IZD-POD_1000378/P1078144" xmlDataType="decimal"/>
    </xmlCellPr>
  </singleXmlCell>
  <singleXmlCell id="779" r="H32" connectionId="0">
    <xmlCellPr id="1" uniqueName="P1078145">
      <xmlPr mapId="1" xpath="/TFI-IZD-POD/NTD-GFI-IZD-POD_1000378/P1078145" xmlDataType="decimal"/>
    </xmlCellPr>
  </singleXmlCell>
  <singleXmlCell id="780" r="I32" connectionId="0">
    <xmlCellPr id="1" uniqueName="P1078146">
      <xmlPr mapId="1" xpath="/TFI-IZD-POD/NTD-GFI-IZD-POD_1000378/P1078146" xmlDataType="decimal"/>
    </xmlCellPr>
  </singleXmlCell>
  <singleXmlCell id="781" r="H33" connectionId="0">
    <xmlCellPr id="1" uniqueName="P1078147">
      <xmlPr mapId="1" xpath="/TFI-IZD-POD/NTD-GFI-IZD-POD_1000378/P1078147" xmlDataType="decimal"/>
    </xmlCellPr>
  </singleXmlCell>
  <singleXmlCell id="782" r="I33" connectionId="0">
    <xmlCellPr id="1" uniqueName="P1078148">
      <xmlPr mapId="1" xpath="/TFI-IZD-POD/NTD-GFI-IZD-POD_1000378/P1078148" xmlDataType="decimal"/>
    </xmlCellPr>
  </singleXmlCell>
  <singleXmlCell id="783" r="H34" connectionId="0">
    <xmlCellPr id="1" uniqueName="P1078149">
      <xmlPr mapId="1" xpath="/TFI-IZD-POD/NTD-GFI-IZD-POD_1000378/P1078149" xmlDataType="decimal"/>
    </xmlCellPr>
  </singleXmlCell>
  <singleXmlCell id="784" r="I34" connectionId="0">
    <xmlCellPr id="1" uniqueName="P1078150">
      <xmlPr mapId="1" xpath="/TFI-IZD-POD/NTD-GFI-IZD-POD_1000378/P1078150" xmlDataType="decimal"/>
    </xmlCellPr>
  </singleXmlCell>
  <singleXmlCell id="785" r="H36" connectionId="0">
    <xmlCellPr id="1" uniqueName="P1078151">
      <xmlPr mapId="1" xpath="/TFI-IZD-POD/NTD-GFI-IZD-POD_1000378/P1078151" xmlDataType="decimal"/>
    </xmlCellPr>
  </singleXmlCell>
  <singleXmlCell id="786" r="I36" connectionId="0">
    <xmlCellPr id="1" uniqueName="P1078152">
      <xmlPr mapId="1" xpath="/TFI-IZD-POD/NTD-GFI-IZD-POD_1000378/P1078152" xmlDataType="decimal"/>
    </xmlCellPr>
  </singleXmlCell>
  <singleXmlCell id="787" r="H37" connectionId="0">
    <xmlCellPr id="1" uniqueName="P1078153">
      <xmlPr mapId="1" xpath="/TFI-IZD-POD/NTD-GFI-IZD-POD_1000378/P1078153" xmlDataType="decimal"/>
    </xmlCellPr>
  </singleXmlCell>
  <singleXmlCell id="788" r="I37" connectionId="0">
    <xmlCellPr id="1" uniqueName="P1078154">
      <xmlPr mapId="1" xpath="/TFI-IZD-POD/NTD-GFI-IZD-POD_1000378/P1078154" xmlDataType="decimal"/>
    </xmlCellPr>
  </singleXmlCell>
  <singleXmlCell id="789" r="H38" connectionId="0">
    <xmlCellPr id="1" uniqueName="P1078155">
      <xmlPr mapId="1" xpath="/TFI-IZD-POD/NTD-GFI-IZD-POD_1000378/P1078155" xmlDataType="decimal"/>
    </xmlCellPr>
  </singleXmlCell>
  <singleXmlCell id="790" r="I38" connectionId="0">
    <xmlCellPr id="1" uniqueName="P1078156">
      <xmlPr mapId="1" xpath="/TFI-IZD-POD/NTD-GFI-IZD-POD_1000378/P1078156" xmlDataType="decimal"/>
    </xmlCellPr>
  </singleXmlCell>
  <singleXmlCell id="791" r="H39" connectionId="0">
    <xmlCellPr id="1" uniqueName="P1078157">
      <xmlPr mapId="1" xpath="/TFI-IZD-POD/NTD-GFI-IZD-POD_1000378/P1078157" xmlDataType="decimal"/>
    </xmlCellPr>
  </singleXmlCell>
  <singleXmlCell id="792" r="I39" connectionId="0">
    <xmlCellPr id="1" uniqueName="P1078158">
      <xmlPr mapId="1" xpath="/TFI-IZD-POD/NTD-GFI-IZD-POD_1000378/P1078158" xmlDataType="decimal"/>
    </xmlCellPr>
  </singleXmlCell>
  <singleXmlCell id="793" r="H40" connectionId="0">
    <xmlCellPr id="1" uniqueName="P1078159">
      <xmlPr mapId="1" xpath="/TFI-IZD-POD/NTD-GFI-IZD-POD_1000378/P1078159" xmlDataType="decimal"/>
    </xmlCellPr>
  </singleXmlCell>
  <singleXmlCell id="794" r="I40" connectionId="0">
    <xmlCellPr id="1" uniqueName="P1078160">
      <xmlPr mapId="1" xpath="/TFI-IZD-POD/NTD-GFI-IZD-POD_1000378/P1078160" xmlDataType="decimal"/>
    </xmlCellPr>
  </singleXmlCell>
  <singleXmlCell id="795" r="H41" connectionId="0">
    <xmlCellPr id="1" uniqueName="P1078161">
      <xmlPr mapId="1" xpath="/TFI-IZD-POD/NTD-GFI-IZD-POD_1000378/P1078161" xmlDataType="decimal"/>
    </xmlCellPr>
  </singleXmlCell>
  <singleXmlCell id="796" r="I41" connectionId="0">
    <xmlCellPr id="1" uniqueName="P1078162">
      <xmlPr mapId="1" xpath="/TFI-IZD-POD/NTD-GFI-IZD-POD_1000378/P1078162" xmlDataType="decimal"/>
    </xmlCellPr>
  </singleXmlCell>
  <singleXmlCell id="797" r="H42" connectionId="0">
    <xmlCellPr id="1" uniqueName="P1078163">
      <xmlPr mapId="1" xpath="/TFI-IZD-POD/NTD-GFI-IZD-POD_1000378/P1078163" xmlDataType="decimal"/>
    </xmlCellPr>
  </singleXmlCell>
  <singleXmlCell id="798" r="I42" connectionId="0">
    <xmlCellPr id="1" uniqueName="P1078164">
      <xmlPr mapId="1" xpath="/TFI-IZD-POD/NTD-GFI-IZD-POD_1000378/P1078164" xmlDataType="decimal"/>
    </xmlCellPr>
  </singleXmlCell>
  <singleXmlCell id="799" r="H43" connectionId="0">
    <xmlCellPr id="1" uniqueName="P1078165">
      <xmlPr mapId="1" xpath="/TFI-IZD-POD/NTD-GFI-IZD-POD_1000378/P1078165" xmlDataType="decimal"/>
    </xmlCellPr>
  </singleXmlCell>
  <singleXmlCell id="800" r="I43" connectionId="0">
    <xmlCellPr id="1" uniqueName="P1078166">
      <xmlPr mapId="1" xpath="/TFI-IZD-POD/NTD-GFI-IZD-POD_1000378/P1078166" xmlDataType="decimal"/>
    </xmlCellPr>
  </singleXmlCell>
  <singleXmlCell id="801" r="H44" connectionId="0">
    <xmlCellPr id="1" uniqueName="P1078167">
      <xmlPr mapId="1" xpath="/TFI-IZD-POD/NTD-GFI-IZD-POD_1000378/P1078167" xmlDataType="decimal"/>
    </xmlCellPr>
  </singleXmlCell>
  <singleXmlCell id="802" r="I44" connectionId="0">
    <xmlCellPr id="1" uniqueName="P1078168">
      <xmlPr mapId="1" xpath="/TFI-IZD-POD/NTD-GFI-IZD-POD_1000378/P1078168" xmlDataType="decimal"/>
    </xmlCellPr>
  </singleXmlCell>
  <singleXmlCell id="803" r="H45" connectionId="0">
    <xmlCellPr id="1" uniqueName="P1078169">
      <xmlPr mapId="1" xpath="/TFI-IZD-POD/NTD-GFI-IZD-POD_1000378/P1078169" xmlDataType="decimal"/>
    </xmlCellPr>
  </singleXmlCell>
  <singleXmlCell id="804" r="I45" connectionId="0">
    <xmlCellPr id="1" uniqueName="P1078170">
      <xmlPr mapId="1" xpath="/TFI-IZD-POD/NTD-GFI-IZD-POD_1000378/P1078170" xmlDataType="decimal"/>
    </xmlCellPr>
  </singleXmlCell>
  <singleXmlCell id="805" r="H46" connectionId="0">
    <xmlCellPr id="1" uniqueName="P1078171">
      <xmlPr mapId="1" xpath="/TFI-IZD-POD/NTD-GFI-IZD-POD_1000378/P1078171" xmlDataType="decimal"/>
    </xmlCellPr>
  </singleXmlCell>
  <singleXmlCell id="806" r="I46" connectionId="0">
    <xmlCellPr id="1" uniqueName="P1078172">
      <xmlPr mapId="1" xpath="/TFI-IZD-POD/NTD-GFI-IZD-POD_1000378/P1078172" xmlDataType="decimal"/>
    </xmlCellPr>
  </singleXmlCell>
  <singleXmlCell id="807" r="H47" connectionId="0">
    <xmlCellPr id="1" uniqueName="P1078173">
      <xmlPr mapId="1" xpath="/TFI-IZD-POD/NTD-GFI-IZD-POD_1000378/P1078173" xmlDataType="decimal"/>
    </xmlCellPr>
  </singleXmlCell>
  <singleXmlCell id="808" r="I47" connectionId="0">
    <xmlCellPr id="1" uniqueName="P1078174">
      <xmlPr mapId="1" xpath="/TFI-IZD-POD/NTD-GFI-IZD-POD_1000378/P1078174" xmlDataType="decimal"/>
    </xmlCellPr>
  </singleXmlCell>
  <singleXmlCell id="809" r="H48" connectionId="0">
    <xmlCellPr id="1" uniqueName="P1078175">
      <xmlPr mapId="1" xpath="/TFI-IZD-POD/NTD-GFI-IZD-POD_1000378/P1078175" xmlDataType="decimal"/>
    </xmlCellPr>
  </singleXmlCell>
  <singleXmlCell id="810" r="I48" connectionId="0">
    <xmlCellPr id="1" uniqueName="P1078176">
      <xmlPr mapId="1" xpath="/TFI-IZD-POD/NTD-GFI-IZD-POD_1000378/P1078176" xmlDataType="decimal"/>
    </xmlCellPr>
  </singleXmlCell>
  <singleXmlCell id="811" r="H49" connectionId="0">
    <xmlCellPr id="1" uniqueName="P1078177">
      <xmlPr mapId="1" xpath="/TFI-IZD-POD/NTD-GFI-IZD-POD_1000378/P1078177" xmlDataType="decimal"/>
    </xmlCellPr>
  </singleXmlCell>
  <singleXmlCell id="812" r="I49" connectionId="0">
    <xmlCellPr id="1" uniqueName="P1078178">
      <xmlPr mapId="1" xpath="/TFI-IZD-POD/NTD-GFI-IZD-POD_1000378/P1078178" xmlDataType="decimal"/>
    </xmlCellPr>
  </singleXmlCell>
  <singleXmlCell id="813" r="H50" connectionId="0">
    <xmlCellPr id="1" uniqueName="P1078179">
      <xmlPr mapId="1" xpath="/TFI-IZD-POD/NTD-GFI-IZD-POD_1000378/P1078179" xmlDataType="decimal"/>
    </xmlCellPr>
  </singleXmlCell>
  <singleXmlCell id="814" r="I50" connectionId="0">
    <xmlCellPr id="1" uniqueName="P1078180">
      <xmlPr mapId="1" xpath="/TFI-IZD-POD/NTD-GFI-IZD-POD_1000378/P1078180" xmlDataType="decimal"/>
    </xmlCellPr>
  </singleXmlCell>
  <singleXmlCell id="815" r="H51" connectionId="0">
    <xmlCellPr id="1" uniqueName="P1078181">
      <xmlPr mapId="1" xpath="/TFI-IZD-POD/NTD-GFI-IZD-POD_1000378/P1078181" xmlDataType="decimal"/>
    </xmlCellPr>
  </singleXmlCell>
  <singleXmlCell id="816" r="I51" connectionId="0">
    <xmlCellPr id="1" uniqueName="P1078182">
      <xmlPr mapId="1" xpath="/TFI-IZD-POD/NTD-GFI-IZD-POD_1000378/P1078182" xmlDataType="decimal"/>
    </xmlCellPr>
  </singleXmlCell>
</singleXmlCells>
</file>

<file path=xl/tables/tableSingleCells6.xml><?xml version="1.0" encoding="utf-8"?>
<singleXmlCells xmlns="http://schemas.openxmlformats.org/spreadsheetml/2006/main">
  <singleXmlCell id="833" r="H7" connectionId="0">
    <xmlCellPr id="1" uniqueName="P1073415">
      <xmlPr mapId="1" xpath="/TFI-IZD-POD/IPK-GFI-IZD-POD_1000380/P1073415" xmlDataType="decimal"/>
    </xmlCellPr>
  </singleXmlCell>
  <singleXmlCell id="834" r="I7" connectionId="0">
    <xmlCellPr id="1" uniqueName="P1078183">
      <xmlPr mapId="1" xpath="/TFI-IZD-POD/IPK-GFI-IZD-POD_1000380/P1078183" xmlDataType="decimal"/>
    </xmlCellPr>
  </singleXmlCell>
  <singleXmlCell id="835" r="J7" connectionId="0">
    <xmlCellPr id="1" uniqueName="P1078184">
      <xmlPr mapId="1" xpath="/TFI-IZD-POD/IPK-GFI-IZD-POD_1000380/P1078184" xmlDataType="decimal"/>
    </xmlCellPr>
  </singleXmlCell>
  <singleXmlCell id="836" r="K7" connectionId="0">
    <xmlCellPr id="1" uniqueName="P1078185">
      <xmlPr mapId="1" xpath="/TFI-IZD-POD/IPK-GFI-IZD-POD_1000380/P1078185" xmlDataType="decimal"/>
    </xmlCellPr>
  </singleXmlCell>
  <singleXmlCell id="837" r="L7" connectionId="0">
    <xmlCellPr id="1" uniqueName="P1078186">
      <xmlPr mapId="1" xpath="/TFI-IZD-POD/IPK-GFI-IZD-POD_1000380/P1078186" xmlDataType="decimal"/>
    </xmlCellPr>
  </singleXmlCell>
  <singleXmlCell id="838" r="M7" connectionId="0">
    <xmlCellPr id="1" uniqueName="P1078187">
      <xmlPr mapId="1" xpath="/TFI-IZD-POD/IPK-GFI-IZD-POD_1000380/P1078187" xmlDataType="decimal"/>
    </xmlCellPr>
  </singleXmlCell>
  <singleXmlCell id="839" r="N7" connectionId="0">
    <xmlCellPr id="1" uniqueName="P1078188">
      <xmlPr mapId="1" xpath="/TFI-IZD-POD/IPK-GFI-IZD-POD_1000380/P1078188" xmlDataType="decimal"/>
    </xmlCellPr>
  </singleXmlCell>
  <singleXmlCell id="840" r="O7" connectionId="0">
    <xmlCellPr id="1" uniqueName="P1078189">
      <xmlPr mapId="1" xpath="/TFI-IZD-POD/IPK-GFI-IZD-POD_1000380/P1078189" xmlDataType="decimal"/>
    </xmlCellPr>
  </singleXmlCell>
  <singleXmlCell id="841" r="P7" connectionId="0">
    <xmlCellPr id="1" uniqueName="P1081532">
      <xmlPr mapId="1" xpath="/TFI-IZD-POD/IPK-GFI-IZD-POD_1000380/P1081532" xmlDataType="decimal"/>
    </xmlCellPr>
  </singleXmlCell>
  <singleXmlCell id="842" r="Q7" connectionId="0">
    <xmlCellPr id="1" uniqueName="P1081533">
      <xmlPr mapId="1" xpath="/TFI-IZD-POD/IPK-GFI-IZD-POD_1000380/P1081533" xmlDataType="decimal"/>
    </xmlCellPr>
  </singleXmlCell>
  <singleXmlCell id="843" r="R7" connectionId="0">
    <xmlCellPr id="1" uniqueName="P1081534">
      <xmlPr mapId="1" xpath="/TFI-IZD-POD/IPK-GFI-IZD-POD_1000380/P1081534" xmlDataType="decimal"/>
    </xmlCellPr>
  </singleXmlCell>
  <singleXmlCell id="844" r="S7" connectionId="0">
    <xmlCellPr id="1" uniqueName="P1081535">
      <xmlPr mapId="1" xpath="/TFI-IZD-POD/IPK-GFI-IZD-POD_1000380/P1081535" xmlDataType="decimal"/>
    </xmlCellPr>
  </singleXmlCell>
  <singleXmlCell id="845" r="T7" connectionId="0">
    <xmlCellPr id="1" uniqueName="P1081536">
      <xmlPr mapId="1" xpath="/TFI-IZD-POD/IPK-GFI-IZD-POD_1000380/P1081536" xmlDataType="decimal"/>
    </xmlCellPr>
  </singleXmlCell>
  <singleXmlCell id="846" r="U7" connectionId="0">
    <xmlCellPr id="1" uniqueName="P1081537">
      <xmlPr mapId="1" xpath="/TFI-IZD-POD/IPK-GFI-IZD-POD_1000380/P1081537" xmlDataType="decimal"/>
    </xmlCellPr>
  </singleXmlCell>
  <singleXmlCell id="847" r="V7" connectionId="0">
    <xmlCellPr id="1" uniqueName="P1081538">
      <xmlPr mapId="1" xpath="/TFI-IZD-POD/IPK-GFI-IZD-POD_1000380/P1081538" xmlDataType="decimal"/>
    </xmlCellPr>
  </singleXmlCell>
  <singleXmlCell id="848" r="W7" connectionId="0">
    <xmlCellPr id="1" uniqueName="P1081539">
      <xmlPr mapId="1" xpath="/TFI-IZD-POD/IPK-GFI-IZD-POD_1000380/P1081539" xmlDataType="decimal"/>
    </xmlCellPr>
  </singleXmlCell>
  <singleXmlCell id="849" r="H8" connectionId="0">
    <xmlCellPr id="1" uniqueName="P1078190">
      <xmlPr mapId="1" xpath="/TFI-IZD-POD/IPK-GFI-IZD-POD_1000380/P1078190" xmlDataType="decimal"/>
    </xmlCellPr>
  </singleXmlCell>
  <singleXmlCell id="850" r="I8" connectionId="0">
    <xmlCellPr id="1" uniqueName="P1078191">
      <xmlPr mapId="1" xpath="/TFI-IZD-POD/IPK-GFI-IZD-POD_1000380/P1078191" xmlDataType="decimal"/>
    </xmlCellPr>
  </singleXmlCell>
  <singleXmlCell id="851" r="J8" connectionId="0">
    <xmlCellPr id="1" uniqueName="P1078192">
      <xmlPr mapId="1" xpath="/TFI-IZD-POD/IPK-GFI-IZD-POD_1000380/P1078192" xmlDataType="decimal"/>
    </xmlCellPr>
  </singleXmlCell>
  <singleXmlCell id="852" r="K8" connectionId="0">
    <xmlCellPr id="1" uniqueName="P1078193">
      <xmlPr mapId="1" xpath="/TFI-IZD-POD/IPK-GFI-IZD-POD_1000380/P1078193" xmlDataType="decimal"/>
    </xmlCellPr>
  </singleXmlCell>
  <singleXmlCell id="853" r="L8" connectionId="0">
    <xmlCellPr id="1" uniqueName="P1078194">
      <xmlPr mapId="1" xpath="/TFI-IZD-POD/IPK-GFI-IZD-POD_1000380/P1078194" xmlDataType="decimal"/>
    </xmlCellPr>
  </singleXmlCell>
  <singleXmlCell id="854" r="M8" connectionId="0">
    <xmlCellPr id="1" uniqueName="P1078195">
      <xmlPr mapId="1" xpath="/TFI-IZD-POD/IPK-GFI-IZD-POD_1000380/P1078195" xmlDataType="decimal"/>
    </xmlCellPr>
  </singleXmlCell>
  <singleXmlCell id="855" r="N8" connectionId="0">
    <xmlCellPr id="1" uniqueName="P1078196">
      <xmlPr mapId="1" xpath="/TFI-IZD-POD/IPK-GFI-IZD-POD_1000380/P1078196" xmlDataType="decimal"/>
    </xmlCellPr>
  </singleXmlCell>
  <singleXmlCell id="856" r="O8" connectionId="0">
    <xmlCellPr id="1" uniqueName="P1078197">
      <xmlPr mapId="1" xpath="/TFI-IZD-POD/IPK-GFI-IZD-POD_1000380/P1078197" xmlDataType="decimal"/>
    </xmlCellPr>
  </singleXmlCell>
  <singleXmlCell id="857" r="P8" connectionId="0">
    <xmlCellPr id="1" uniqueName="P1081540">
      <xmlPr mapId="1" xpath="/TFI-IZD-POD/IPK-GFI-IZD-POD_1000380/P1081540" xmlDataType="decimal"/>
    </xmlCellPr>
  </singleXmlCell>
  <singleXmlCell id="858" r="Q8" connectionId="0">
    <xmlCellPr id="1" uniqueName="P1081546">
      <xmlPr mapId="1" xpath="/TFI-IZD-POD/IPK-GFI-IZD-POD_1000380/P1081546" xmlDataType="decimal"/>
    </xmlCellPr>
  </singleXmlCell>
  <singleXmlCell id="859" r="R8" connectionId="0">
    <xmlCellPr id="1" uniqueName="P1081648">
      <xmlPr mapId="1" xpath="/TFI-IZD-POD/IPK-GFI-IZD-POD_1000380/P1081648" xmlDataType="decimal"/>
    </xmlCellPr>
  </singleXmlCell>
  <singleXmlCell id="860" r="S8" connectionId="0">
    <xmlCellPr id="1" uniqueName="P1081649">
      <xmlPr mapId="1" xpath="/TFI-IZD-POD/IPK-GFI-IZD-POD_1000380/P1081649" xmlDataType="decimal"/>
    </xmlCellPr>
  </singleXmlCell>
  <singleXmlCell id="861" r="T8" connectionId="0">
    <xmlCellPr id="1" uniqueName="P1081651">
      <xmlPr mapId="1" xpath="/TFI-IZD-POD/IPK-GFI-IZD-POD_1000380/P1081651" xmlDataType="decimal"/>
    </xmlCellPr>
  </singleXmlCell>
  <singleXmlCell id="862" r="U8" connectionId="0">
    <xmlCellPr id="1" uniqueName="P1081656">
      <xmlPr mapId="1" xpath="/TFI-IZD-POD/IPK-GFI-IZD-POD_1000380/P1081656" xmlDataType="decimal"/>
    </xmlCellPr>
  </singleXmlCell>
  <singleXmlCell id="863" r="V8" connectionId="0">
    <xmlCellPr id="1" uniqueName="P1081658">
      <xmlPr mapId="1" xpath="/TFI-IZD-POD/IPK-GFI-IZD-POD_1000380/P1081658" xmlDataType="decimal"/>
    </xmlCellPr>
  </singleXmlCell>
  <singleXmlCell id="864" r="W8" connectionId="0">
    <xmlCellPr id="1" uniqueName="P1081660">
      <xmlPr mapId="1" xpath="/TFI-IZD-POD/IPK-GFI-IZD-POD_1000380/P1081660" xmlDataType="decimal"/>
    </xmlCellPr>
  </singleXmlCell>
  <singleXmlCell id="865" r="H9" connectionId="0">
    <xmlCellPr id="1" uniqueName="P1078198">
      <xmlPr mapId="1" xpath="/TFI-IZD-POD/IPK-GFI-IZD-POD_1000380/P1078198" xmlDataType="decimal"/>
    </xmlCellPr>
  </singleXmlCell>
  <singleXmlCell id="866" r="I9" connectionId="0">
    <xmlCellPr id="1" uniqueName="P1078199">
      <xmlPr mapId="1" xpath="/TFI-IZD-POD/IPK-GFI-IZD-POD_1000380/P1078199" xmlDataType="decimal"/>
    </xmlCellPr>
  </singleXmlCell>
  <singleXmlCell id="867" r="J9" connectionId="0">
    <xmlCellPr id="1" uniqueName="P1078200">
      <xmlPr mapId="1" xpath="/TFI-IZD-POD/IPK-GFI-IZD-POD_1000380/P1078200" xmlDataType="decimal"/>
    </xmlCellPr>
  </singleXmlCell>
  <singleXmlCell id="868" r="K9" connectionId="0">
    <xmlCellPr id="1" uniqueName="P1078201">
      <xmlPr mapId="1" xpath="/TFI-IZD-POD/IPK-GFI-IZD-POD_1000380/P1078201" xmlDataType="decimal"/>
    </xmlCellPr>
  </singleXmlCell>
  <singleXmlCell id="869" r="L9" connectionId="0">
    <xmlCellPr id="1" uniqueName="P1078202">
      <xmlPr mapId="1" xpath="/TFI-IZD-POD/IPK-GFI-IZD-POD_1000380/P1078202" xmlDataType="decimal"/>
    </xmlCellPr>
  </singleXmlCell>
  <singleXmlCell id="870" r="M9" connectionId="0">
    <xmlCellPr id="1" uniqueName="P1078203">
      <xmlPr mapId="1" xpath="/TFI-IZD-POD/IPK-GFI-IZD-POD_1000380/P1078203" xmlDataType="decimal"/>
    </xmlCellPr>
  </singleXmlCell>
  <singleXmlCell id="871" r="N9" connectionId="0">
    <xmlCellPr id="1" uniqueName="P1078204">
      <xmlPr mapId="1" xpath="/TFI-IZD-POD/IPK-GFI-IZD-POD_1000380/P1078204" xmlDataType="decimal"/>
    </xmlCellPr>
  </singleXmlCell>
  <singleXmlCell id="872" r="O9" connectionId="0">
    <xmlCellPr id="1" uniqueName="P1078205">
      <xmlPr mapId="1" xpath="/TFI-IZD-POD/IPK-GFI-IZD-POD_1000380/P1078205" xmlDataType="decimal"/>
    </xmlCellPr>
  </singleXmlCell>
  <singleXmlCell id="873" r="P9" connectionId="0">
    <xmlCellPr id="1" uniqueName="P1081541">
      <xmlPr mapId="1" xpath="/TFI-IZD-POD/IPK-GFI-IZD-POD_1000380/P1081541" xmlDataType="decimal"/>
    </xmlCellPr>
  </singleXmlCell>
  <singleXmlCell id="874" r="Q9" connectionId="0">
    <xmlCellPr id="1" uniqueName="P1081548">
      <xmlPr mapId="1" xpath="/TFI-IZD-POD/IPK-GFI-IZD-POD_1000380/P1081548" xmlDataType="decimal"/>
    </xmlCellPr>
  </singleXmlCell>
  <singleXmlCell id="875" r="R9" connectionId="0">
    <xmlCellPr id="1" uniqueName="P1081662">
      <xmlPr mapId="1" xpath="/TFI-IZD-POD/IPK-GFI-IZD-POD_1000380/P1081662" xmlDataType="decimal"/>
    </xmlCellPr>
  </singleXmlCell>
  <singleXmlCell id="876" r="S9" connectionId="0">
    <xmlCellPr id="1" uniqueName="P1081664">
      <xmlPr mapId="1" xpath="/TFI-IZD-POD/IPK-GFI-IZD-POD_1000380/P1081664" xmlDataType="decimal"/>
    </xmlCellPr>
  </singleXmlCell>
  <singleXmlCell id="877" r="T9" connectionId="0">
    <xmlCellPr id="1" uniqueName="P1081666">
      <xmlPr mapId="1" xpath="/TFI-IZD-POD/IPK-GFI-IZD-POD_1000380/P1081666" xmlDataType="decimal"/>
    </xmlCellPr>
  </singleXmlCell>
  <singleXmlCell id="878" r="U9" connectionId="0">
    <xmlCellPr id="1" uniqueName="P1081668">
      <xmlPr mapId="1" xpath="/TFI-IZD-POD/IPK-GFI-IZD-POD_1000380/P1081668" xmlDataType="decimal"/>
    </xmlCellPr>
  </singleXmlCell>
  <singleXmlCell id="879" r="V9" connectionId="0">
    <xmlCellPr id="1" uniqueName="P1081670">
      <xmlPr mapId="1" xpath="/TFI-IZD-POD/IPK-GFI-IZD-POD_1000380/P1081670" xmlDataType="decimal"/>
    </xmlCellPr>
  </singleXmlCell>
  <singleXmlCell id="880" r="W9" connectionId="0">
    <xmlCellPr id="1" uniqueName="P1081672">
      <xmlPr mapId="1" xpath="/TFI-IZD-POD/IPK-GFI-IZD-POD_1000380/P1081672" xmlDataType="decimal"/>
    </xmlCellPr>
  </singleXmlCell>
  <singleXmlCell id="897" r="H10" connectionId="0">
    <xmlCellPr id="1" uniqueName="P1078206">
      <xmlPr mapId="1" xpath="/TFI-IZD-POD/IPK-GFI-IZD-POD_1000380/P1078206" xmlDataType="decimal"/>
    </xmlCellPr>
  </singleXmlCell>
  <singleXmlCell id="898" r="I10" connectionId="0">
    <xmlCellPr id="1" uniqueName="P1078207">
      <xmlPr mapId="1" xpath="/TFI-IZD-POD/IPK-GFI-IZD-POD_1000380/P1078207" xmlDataType="decimal"/>
    </xmlCellPr>
  </singleXmlCell>
  <singleXmlCell id="899" r="J10" connectionId="0">
    <xmlCellPr id="1" uniqueName="P1078208">
      <xmlPr mapId="1" xpath="/TFI-IZD-POD/IPK-GFI-IZD-POD_1000380/P1078208" xmlDataType="decimal"/>
    </xmlCellPr>
  </singleXmlCell>
  <singleXmlCell id="900" r="K10" connectionId="0">
    <xmlCellPr id="1" uniqueName="P1078209">
      <xmlPr mapId="1" xpath="/TFI-IZD-POD/IPK-GFI-IZD-POD_1000380/P1078209" xmlDataType="decimal"/>
    </xmlCellPr>
  </singleXmlCell>
  <singleXmlCell id="901" r="L10" connectionId="0">
    <xmlCellPr id="1" uniqueName="P1078210">
      <xmlPr mapId="1" xpath="/TFI-IZD-POD/IPK-GFI-IZD-POD_1000380/P1078210" xmlDataType="decimal"/>
    </xmlCellPr>
  </singleXmlCell>
  <singleXmlCell id="902" r="M10" connectionId="0">
    <xmlCellPr id="1" uniqueName="P1078215">
      <xmlPr mapId="1" xpath="/TFI-IZD-POD/IPK-GFI-IZD-POD_1000380/P1078215" xmlDataType="decimal"/>
    </xmlCellPr>
  </singleXmlCell>
  <singleXmlCell id="903" r="N10" connectionId="0">
    <xmlCellPr id="1" uniqueName="P1078217">
      <xmlPr mapId="1" xpath="/TFI-IZD-POD/IPK-GFI-IZD-POD_1000380/P1078217" xmlDataType="decimal"/>
    </xmlCellPr>
  </singleXmlCell>
  <singleXmlCell id="904" r="O10" connectionId="0">
    <xmlCellPr id="1" uniqueName="P1078220">
      <xmlPr mapId="1" xpath="/TFI-IZD-POD/IPK-GFI-IZD-POD_1000380/P1078220" xmlDataType="decimal"/>
    </xmlCellPr>
  </singleXmlCell>
  <singleXmlCell id="905" r="P10" connectionId="0">
    <xmlCellPr id="1" uniqueName="P1081542">
      <xmlPr mapId="1" xpath="/TFI-IZD-POD/IPK-GFI-IZD-POD_1000380/P1081542" xmlDataType="decimal"/>
    </xmlCellPr>
  </singleXmlCell>
  <singleXmlCell id="906" r="Q10" connectionId="0">
    <xmlCellPr id="1" uniqueName="P1081646">
      <xmlPr mapId="1" xpath="/TFI-IZD-POD/IPK-GFI-IZD-POD_1000380/P1081646" xmlDataType="decimal"/>
    </xmlCellPr>
  </singleXmlCell>
  <singleXmlCell id="907" r="R10" connectionId="0">
    <xmlCellPr id="1" uniqueName="P1081674">
      <xmlPr mapId="1" xpath="/TFI-IZD-POD/IPK-GFI-IZD-POD_1000380/P1081674" xmlDataType="decimal"/>
    </xmlCellPr>
  </singleXmlCell>
  <singleXmlCell id="908" r="S10" connectionId="0">
    <xmlCellPr id="1" uniqueName="P1081676">
      <xmlPr mapId="1" xpath="/TFI-IZD-POD/IPK-GFI-IZD-POD_1000380/P1081676" xmlDataType="decimal"/>
    </xmlCellPr>
  </singleXmlCell>
  <singleXmlCell id="909" r="T10" connectionId="0">
    <xmlCellPr id="1" uniqueName="P1081678">
      <xmlPr mapId="1" xpath="/TFI-IZD-POD/IPK-GFI-IZD-POD_1000380/P1081678" xmlDataType="decimal"/>
    </xmlCellPr>
  </singleXmlCell>
  <singleXmlCell id="910" r="U10" connectionId="0">
    <xmlCellPr id="1" uniqueName="P1081680">
      <xmlPr mapId="1" xpath="/TFI-IZD-POD/IPK-GFI-IZD-POD_1000380/P1081680" xmlDataType="decimal"/>
    </xmlCellPr>
  </singleXmlCell>
  <singleXmlCell id="911" r="V10" connectionId="0">
    <xmlCellPr id="1" uniqueName="P1081682">
      <xmlPr mapId="1" xpath="/TFI-IZD-POD/IPK-GFI-IZD-POD_1000380/P1081682" xmlDataType="decimal"/>
    </xmlCellPr>
  </singleXmlCell>
  <singleXmlCell id="912" r="W10" connectionId="0">
    <xmlCellPr id="1" uniqueName="P1081684">
      <xmlPr mapId="1" xpath="/TFI-IZD-POD/IPK-GFI-IZD-POD_1000380/P1081684" xmlDataType="decimal"/>
    </xmlCellPr>
  </singleXmlCell>
  <singleXmlCell id="913" r="H11" connectionId="0">
    <xmlCellPr id="1" uniqueName="P1078222">
      <xmlPr mapId="1" xpath="/TFI-IZD-POD/IPK-GFI-IZD-POD_1000380/P1078222" xmlDataType="decimal"/>
    </xmlCellPr>
  </singleXmlCell>
  <singleXmlCell id="914" r="I11" connectionId="0">
    <xmlCellPr id="1" uniqueName="P1078224">
      <xmlPr mapId="1" xpath="/TFI-IZD-POD/IPK-GFI-IZD-POD_1000380/P1078224" xmlDataType="decimal"/>
    </xmlCellPr>
  </singleXmlCell>
  <singleXmlCell id="915" r="J11" connectionId="0">
    <xmlCellPr id="1" uniqueName="P1078226">
      <xmlPr mapId="1" xpath="/TFI-IZD-POD/IPK-GFI-IZD-POD_1000380/P1078226" xmlDataType="decimal"/>
    </xmlCellPr>
  </singleXmlCell>
  <singleXmlCell id="916" r="K11" connectionId="0">
    <xmlCellPr id="1" uniqueName="P1078229">
      <xmlPr mapId="1" xpath="/TFI-IZD-POD/IPK-GFI-IZD-POD_1000380/P1078229" xmlDataType="decimal"/>
    </xmlCellPr>
  </singleXmlCell>
  <singleXmlCell id="917" r="L11" connectionId="0">
    <xmlCellPr id="1" uniqueName="P1078231">
      <xmlPr mapId="1" xpath="/TFI-IZD-POD/IPK-GFI-IZD-POD_1000380/P1078231" xmlDataType="decimal"/>
    </xmlCellPr>
  </singleXmlCell>
  <singleXmlCell id="918" r="M11" connectionId="0">
    <xmlCellPr id="1" uniqueName="P1078233">
      <xmlPr mapId="1" xpath="/TFI-IZD-POD/IPK-GFI-IZD-POD_1000380/P1078233" xmlDataType="decimal"/>
    </xmlCellPr>
  </singleXmlCell>
  <singleXmlCell id="919" r="N11" connectionId="0">
    <xmlCellPr id="1" uniqueName="P1078236">
      <xmlPr mapId="1" xpath="/TFI-IZD-POD/IPK-GFI-IZD-POD_1000380/P1078236" xmlDataType="decimal"/>
    </xmlCellPr>
  </singleXmlCell>
  <singleXmlCell id="920" r="O11" connectionId="0">
    <xmlCellPr id="1" uniqueName="P1078237">
      <xmlPr mapId="1" xpath="/TFI-IZD-POD/IPK-GFI-IZD-POD_1000380/P1078237" xmlDataType="decimal"/>
    </xmlCellPr>
  </singleXmlCell>
  <singleXmlCell id="921" r="P11" connectionId="0">
    <xmlCellPr id="1" uniqueName="P1081543">
      <xmlPr mapId="1" xpath="/TFI-IZD-POD/IPK-GFI-IZD-POD_1000380/P1081543" xmlDataType="decimal"/>
    </xmlCellPr>
  </singleXmlCell>
  <singleXmlCell id="922" r="Q11" connectionId="0">
    <xmlCellPr id="1" uniqueName="P1081685">
      <xmlPr mapId="1" xpath="/TFI-IZD-POD/IPK-GFI-IZD-POD_1000380/P1081685" xmlDataType="decimal"/>
    </xmlCellPr>
  </singleXmlCell>
  <singleXmlCell id="923" r="R11" connectionId="0">
    <xmlCellPr id="1" uniqueName="P1081686">
      <xmlPr mapId="1" xpath="/TFI-IZD-POD/IPK-GFI-IZD-POD_1000380/P1081686" xmlDataType="decimal"/>
    </xmlCellPr>
  </singleXmlCell>
  <singleXmlCell id="924" r="S11" connectionId="0">
    <xmlCellPr id="1" uniqueName="P1081687">
      <xmlPr mapId="1" xpath="/TFI-IZD-POD/IPK-GFI-IZD-POD_1000380/P1081687" xmlDataType="decimal"/>
    </xmlCellPr>
  </singleXmlCell>
  <singleXmlCell id="925" r="T11" connectionId="0">
    <xmlCellPr id="1" uniqueName="P1081688">
      <xmlPr mapId="1" xpath="/TFI-IZD-POD/IPK-GFI-IZD-POD_1000380/P1081688" xmlDataType="decimal"/>
    </xmlCellPr>
  </singleXmlCell>
  <singleXmlCell id="926" r="U11" connectionId="0">
    <xmlCellPr id="1" uniqueName="P1081689">
      <xmlPr mapId="1" xpath="/TFI-IZD-POD/IPK-GFI-IZD-POD_1000380/P1081689" xmlDataType="decimal"/>
    </xmlCellPr>
  </singleXmlCell>
  <singleXmlCell id="927" r="V11" connectionId="0">
    <xmlCellPr id="1" uniqueName="P1081690">
      <xmlPr mapId="1" xpath="/TFI-IZD-POD/IPK-GFI-IZD-POD_1000380/P1081690" xmlDataType="decimal"/>
    </xmlCellPr>
  </singleXmlCell>
  <singleXmlCell id="928" r="W11" connectionId="0">
    <xmlCellPr id="1" uniqueName="P1081696">
      <xmlPr mapId="1" xpath="/TFI-IZD-POD/IPK-GFI-IZD-POD_1000380/P1081696" xmlDataType="decimal"/>
    </xmlCellPr>
  </singleXmlCell>
  <singleXmlCell id="929" r="H12" connectionId="0">
    <xmlCellPr id="1" uniqueName="P1078238">
      <xmlPr mapId="1" xpath="/TFI-IZD-POD/IPK-GFI-IZD-POD_1000380/P1078238" xmlDataType="decimal"/>
    </xmlCellPr>
  </singleXmlCell>
  <singleXmlCell id="930" r="I12" connectionId="0">
    <xmlCellPr id="1" uniqueName="P1078239">
      <xmlPr mapId="1" xpath="/TFI-IZD-POD/IPK-GFI-IZD-POD_1000380/P1078239" xmlDataType="decimal"/>
    </xmlCellPr>
  </singleXmlCell>
  <singleXmlCell id="931" r="J12" connectionId="0">
    <xmlCellPr id="1" uniqueName="P1078240">
      <xmlPr mapId="1" xpath="/TFI-IZD-POD/IPK-GFI-IZD-POD_1000380/P1078240" xmlDataType="decimal"/>
    </xmlCellPr>
  </singleXmlCell>
  <singleXmlCell id="932" r="K12" connectionId="0">
    <xmlCellPr id="1" uniqueName="P1078241">
      <xmlPr mapId="1" xpath="/TFI-IZD-POD/IPK-GFI-IZD-POD_1000380/P1078241" xmlDataType="decimal"/>
    </xmlCellPr>
  </singleXmlCell>
  <singleXmlCell id="933" r="L12" connectionId="0">
    <xmlCellPr id="1" uniqueName="P1078242">
      <xmlPr mapId="1" xpath="/TFI-IZD-POD/IPK-GFI-IZD-POD_1000380/P1078242" xmlDataType="decimal"/>
    </xmlCellPr>
  </singleXmlCell>
  <singleXmlCell id="934" r="M12" connectionId="0">
    <xmlCellPr id="1" uniqueName="P1078243">
      <xmlPr mapId="1" xpath="/TFI-IZD-POD/IPK-GFI-IZD-POD_1000380/P1078243" xmlDataType="decimal"/>
    </xmlCellPr>
  </singleXmlCell>
  <singleXmlCell id="935" r="N12" connectionId="0">
    <xmlCellPr id="1" uniqueName="P1078946">
      <xmlPr mapId="1" xpath="/TFI-IZD-POD/IPK-GFI-IZD-POD_1000380/P1078946" xmlDataType="decimal"/>
    </xmlCellPr>
  </singleXmlCell>
  <singleXmlCell id="936" r="O12" connectionId="0">
    <xmlCellPr id="1" uniqueName="P1078947">
      <xmlPr mapId="1" xpath="/TFI-IZD-POD/IPK-GFI-IZD-POD_1000380/P1078947" xmlDataType="decimal"/>
    </xmlCellPr>
  </singleXmlCell>
  <singleXmlCell id="937" r="P12" connectionId="0">
    <xmlCellPr id="1" uniqueName="P1081544">
      <xmlPr mapId="1" xpath="/TFI-IZD-POD/IPK-GFI-IZD-POD_1000380/P1081544" xmlDataType="decimal"/>
    </xmlCellPr>
  </singleXmlCell>
  <singleXmlCell id="938" r="Q12" connectionId="0">
    <xmlCellPr id="1" uniqueName="P1081697">
      <xmlPr mapId="1" xpath="/TFI-IZD-POD/IPK-GFI-IZD-POD_1000380/P1081697" xmlDataType="decimal"/>
    </xmlCellPr>
  </singleXmlCell>
  <singleXmlCell id="939" r="R12" connectionId="0">
    <xmlCellPr id="1" uniqueName="P1081698">
      <xmlPr mapId="1" xpath="/TFI-IZD-POD/IPK-GFI-IZD-POD_1000380/P1081698" xmlDataType="decimal"/>
    </xmlCellPr>
  </singleXmlCell>
  <singleXmlCell id="940" r="S12" connectionId="0">
    <xmlCellPr id="1" uniqueName="P1081699">
      <xmlPr mapId="1" xpath="/TFI-IZD-POD/IPK-GFI-IZD-POD_1000380/P1081699" xmlDataType="decimal"/>
    </xmlCellPr>
  </singleXmlCell>
  <singleXmlCell id="941" r="T12" connectionId="0">
    <xmlCellPr id="1" uniqueName="P1081700">
      <xmlPr mapId="1" xpath="/TFI-IZD-POD/IPK-GFI-IZD-POD_1000380/P1081700" xmlDataType="decimal"/>
    </xmlCellPr>
  </singleXmlCell>
  <singleXmlCell id="942" r="U12" connectionId="0">
    <xmlCellPr id="1" uniqueName="P1081701">
      <xmlPr mapId="1" xpath="/TFI-IZD-POD/IPK-GFI-IZD-POD_1000380/P1081701" xmlDataType="decimal"/>
    </xmlCellPr>
  </singleXmlCell>
  <singleXmlCell id="943" r="V12" connectionId="0">
    <xmlCellPr id="1" uniqueName="P1081702">
      <xmlPr mapId="1" xpath="/TFI-IZD-POD/IPK-GFI-IZD-POD_1000380/P1081702" xmlDataType="decimal"/>
    </xmlCellPr>
  </singleXmlCell>
  <singleXmlCell id="944" r="W12" connectionId="0">
    <xmlCellPr id="1" uniqueName="P1081703">
      <xmlPr mapId="1" xpath="/TFI-IZD-POD/IPK-GFI-IZD-POD_1000380/P1081703" xmlDataType="decimal"/>
    </xmlCellPr>
  </singleXmlCell>
  <singleXmlCell id="945" r="H13" connectionId="0">
    <xmlCellPr id="1" uniqueName="P1078948">
      <xmlPr mapId="1" xpath="/TFI-IZD-POD/IPK-GFI-IZD-POD_1000380/P1078948" xmlDataType="decimal"/>
    </xmlCellPr>
  </singleXmlCell>
  <singleXmlCell id="946" r="I13" connectionId="0">
    <xmlCellPr id="1" uniqueName="P1078949">
      <xmlPr mapId="1" xpath="/TFI-IZD-POD/IPK-GFI-IZD-POD_1000380/P1078949" xmlDataType="decimal"/>
    </xmlCellPr>
  </singleXmlCell>
  <singleXmlCell id="947" r="J13" connectionId="0">
    <xmlCellPr id="1" uniqueName="P1079430">
      <xmlPr mapId="1" xpath="/TFI-IZD-POD/IPK-GFI-IZD-POD_1000380/P1079430" xmlDataType="decimal"/>
    </xmlCellPr>
  </singleXmlCell>
  <singleXmlCell id="948" r="K13" connectionId="0">
    <xmlCellPr id="1" uniqueName="P1079851">
      <xmlPr mapId="1" xpath="/TFI-IZD-POD/IPK-GFI-IZD-POD_1000380/P1079851" xmlDataType="decimal"/>
    </xmlCellPr>
  </singleXmlCell>
  <singleXmlCell id="949" r="L13" connectionId="0">
    <xmlCellPr id="1" uniqueName="P1079852">
      <xmlPr mapId="1" xpath="/TFI-IZD-POD/IPK-GFI-IZD-POD_1000380/P1079852" xmlDataType="decimal"/>
    </xmlCellPr>
  </singleXmlCell>
  <singleXmlCell id="950" r="M13" connectionId="0">
    <xmlCellPr id="1" uniqueName="P1079853">
      <xmlPr mapId="1" xpath="/TFI-IZD-POD/IPK-GFI-IZD-POD_1000380/P1079853" xmlDataType="decimal"/>
    </xmlCellPr>
  </singleXmlCell>
  <singleXmlCell id="951" r="N13" connectionId="0">
    <xmlCellPr id="1" uniqueName="P1079854">
      <xmlPr mapId="1" xpath="/TFI-IZD-POD/IPK-GFI-IZD-POD_1000380/P1079854" xmlDataType="decimal"/>
    </xmlCellPr>
  </singleXmlCell>
  <singleXmlCell id="952" r="O13" connectionId="0">
    <xmlCellPr id="1" uniqueName="P1079855">
      <xmlPr mapId="1" xpath="/TFI-IZD-POD/IPK-GFI-IZD-POD_1000380/P1079855" xmlDataType="decimal"/>
    </xmlCellPr>
  </singleXmlCell>
  <singleXmlCell id="953" r="P13" connectionId="0">
    <xmlCellPr id="1" uniqueName="P1081545">
      <xmlPr mapId="1" xpath="/TFI-IZD-POD/IPK-GFI-IZD-POD_1000380/P1081545" xmlDataType="decimal"/>
    </xmlCellPr>
  </singleXmlCell>
  <singleXmlCell id="954" r="Q13" connectionId="0">
    <xmlCellPr id="1" uniqueName="P1081704">
      <xmlPr mapId="1" xpath="/TFI-IZD-POD/IPK-GFI-IZD-POD_1000380/P1081704" xmlDataType="decimal"/>
    </xmlCellPr>
  </singleXmlCell>
  <singleXmlCell id="955" r="R13" connectionId="0">
    <xmlCellPr id="1" uniqueName="P1081705">
      <xmlPr mapId="1" xpath="/TFI-IZD-POD/IPK-GFI-IZD-POD_1000380/P1081705" xmlDataType="decimal"/>
    </xmlCellPr>
  </singleXmlCell>
  <singleXmlCell id="956" r="S13" connectionId="0">
    <xmlCellPr id="1" uniqueName="P1081706">
      <xmlPr mapId="1" xpath="/TFI-IZD-POD/IPK-GFI-IZD-POD_1000380/P1081706" xmlDataType="decimal"/>
    </xmlCellPr>
  </singleXmlCell>
  <singleXmlCell id="957" r="T13" connectionId="0">
    <xmlCellPr id="1" uniqueName="P1081707">
      <xmlPr mapId="1" xpath="/TFI-IZD-POD/IPK-GFI-IZD-POD_1000380/P1081707" xmlDataType="decimal"/>
    </xmlCellPr>
  </singleXmlCell>
  <singleXmlCell id="958" r="U13" connectionId="0">
    <xmlCellPr id="1" uniqueName="P1081708">
      <xmlPr mapId="1" xpath="/TFI-IZD-POD/IPK-GFI-IZD-POD_1000380/P1081708" xmlDataType="decimal"/>
    </xmlCellPr>
  </singleXmlCell>
  <singleXmlCell id="959" r="V13" connectionId="0">
    <xmlCellPr id="1" uniqueName="P1081709">
      <xmlPr mapId="1" xpath="/TFI-IZD-POD/IPK-GFI-IZD-POD_1000380/P1081709" xmlDataType="decimal"/>
    </xmlCellPr>
  </singleXmlCell>
  <singleXmlCell id="960" r="W13" connectionId="0">
    <xmlCellPr id="1" uniqueName="P1081710">
      <xmlPr mapId="1" xpath="/TFI-IZD-POD/IPK-GFI-IZD-POD_1000380/P1081710" xmlDataType="decimal"/>
    </xmlCellPr>
  </singleXmlCell>
  <singleXmlCell id="961" r="H14" connectionId="0">
    <xmlCellPr id="1" uniqueName="P1079856">
      <xmlPr mapId="1" xpath="/TFI-IZD-POD/IPK-GFI-IZD-POD_1000380/P1079856" xmlDataType="decimal"/>
    </xmlCellPr>
  </singleXmlCell>
  <singleXmlCell id="962" r="I14" connectionId="0">
    <xmlCellPr id="1" uniqueName="P1079857">
      <xmlPr mapId="1" xpath="/TFI-IZD-POD/IPK-GFI-IZD-POD_1000380/P1079857" xmlDataType="decimal"/>
    </xmlCellPr>
  </singleXmlCell>
  <singleXmlCell id="963" r="J14" connectionId="0">
    <xmlCellPr id="1" uniqueName="P1079858">
      <xmlPr mapId="1" xpath="/TFI-IZD-POD/IPK-GFI-IZD-POD_1000380/P1079858" xmlDataType="decimal"/>
    </xmlCellPr>
  </singleXmlCell>
  <singleXmlCell id="964" r="K14" connectionId="0">
    <xmlCellPr id="1" uniqueName="P1079859">
      <xmlPr mapId="1" xpath="/TFI-IZD-POD/IPK-GFI-IZD-POD_1000380/P1079859" xmlDataType="decimal"/>
    </xmlCellPr>
  </singleXmlCell>
  <singleXmlCell id="965" r="L14" connectionId="0">
    <xmlCellPr id="1" uniqueName="P1079860">
      <xmlPr mapId="1" xpath="/TFI-IZD-POD/IPK-GFI-IZD-POD_1000380/P1079860" xmlDataType="decimal"/>
    </xmlCellPr>
  </singleXmlCell>
  <singleXmlCell id="966" r="M14" connectionId="0">
    <xmlCellPr id="1" uniqueName="P1079861">
      <xmlPr mapId="1" xpath="/TFI-IZD-POD/IPK-GFI-IZD-POD_1000380/P1079861" xmlDataType="decimal"/>
    </xmlCellPr>
  </singleXmlCell>
  <singleXmlCell id="967" r="N14" connectionId="0">
    <xmlCellPr id="1" uniqueName="P1079862">
      <xmlPr mapId="1" xpath="/TFI-IZD-POD/IPK-GFI-IZD-POD_1000380/P1079862" xmlDataType="decimal"/>
    </xmlCellPr>
  </singleXmlCell>
  <singleXmlCell id="968" r="O14" connectionId="0">
    <xmlCellPr id="1" uniqueName="P1079863">
      <xmlPr mapId="1" xpath="/TFI-IZD-POD/IPK-GFI-IZD-POD_1000380/P1079863" xmlDataType="decimal"/>
    </xmlCellPr>
  </singleXmlCell>
  <singleXmlCell id="969" r="P14" connectionId="0">
    <xmlCellPr id="1" uniqueName="P1081711">
      <xmlPr mapId="1" xpath="/TFI-IZD-POD/IPK-GFI-IZD-POD_1000380/P1081711" xmlDataType="decimal"/>
    </xmlCellPr>
  </singleXmlCell>
  <singleXmlCell id="970" r="Q14" connectionId="0">
    <xmlCellPr id="1" uniqueName="P1081712">
      <xmlPr mapId="1" xpath="/TFI-IZD-POD/IPK-GFI-IZD-POD_1000380/P1081712" xmlDataType="decimal"/>
    </xmlCellPr>
  </singleXmlCell>
  <singleXmlCell id="971" r="R14" connectionId="0">
    <xmlCellPr id="1" uniqueName="P1081713">
      <xmlPr mapId="1" xpath="/TFI-IZD-POD/IPK-GFI-IZD-POD_1000380/P1081713" xmlDataType="decimal"/>
    </xmlCellPr>
  </singleXmlCell>
  <singleXmlCell id="972" r="S14" connectionId="0">
    <xmlCellPr id="1" uniqueName="P1081714">
      <xmlPr mapId="1" xpath="/TFI-IZD-POD/IPK-GFI-IZD-POD_1000380/P1081714" xmlDataType="decimal"/>
    </xmlCellPr>
  </singleXmlCell>
  <singleXmlCell id="973" r="T14" connectionId="0">
    <xmlCellPr id="1" uniqueName="P1081715">
      <xmlPr mapId="1" xpath="/TFI-IZD-POD/IPK-GFI-IZD-POD_1000380/P1081715" xmlDataType="decimal"/>
    </xmlCellPr>
  </singleXmlCell>
  <singleXmlCell id="974" r="U14" connectionId="0">
    <xmlCellPr id="1" uniqueName="P1081716">
      <xmlPr mapId="1" xpath="/TFI-IZD-POD/IPK-GFI-IZD-POD_1000380/P1081716" xmlDataType="decimal"/>
    </xmlCellPr>
  </singleXmlCell>
  <singleXmlCell id="975" r="V14" connectionId="0">
    <xmlCellPr id="1" uniqueName="P1081717">
      <xmlPr mapId="1" xpath="/TFI-IZD-POD/IPK-GFI-IZD-POD_1000380/P1081717" xmlDataType="decimal"/>
    </xmlCellPr>
  </singleXmlCell>
  <singleXmlCell id="976" r="W14" connectionId="0">
    <xmlCellPr id="1" uniqueName="P1081718">
      <xmlPr mapId="1" xpath="/TFI-IZD-POD/IPK-GFI-IZD-POD_1000380/P1081718" xmlDataType="decimal"/>
    </xmlCellPr>
  </singleXmlCell>
  <singleXmlCell id="977" r="H15" connectionId="0">
    <xmlCellPr id="1" uniqueName="P1079864">
      <xmlPr mapId="1" xpath="/TFI-IZD-POD/IPK-GFI-IZD-POD_1000380/P1079864" xmlDataType="decimal"/>
    </xmlCellPr>
  </singleXmlCell>
  <singleXmlCell id="978" r="I15" connectionId="0">
    <xmlCellPr id="1" uniqueName="P1079865">
      <xmlPr mapId="1" xpath="/TFI-IZD-POD/IPK-GFI-IZD-POD_1000380/P1079865" xmlDataType="decimal"/>
    </xmlCellPr>
  </singleXmlCell>
  <singleXmlCell id="979" r="J15" connectionId="0">
    <xmlCellPr id="1" uniqueName="P1079866">
      <xmlPr mapId="1" xpath="/TFI-IZD-POD/IPK-GFI-IZD-POD_1000380/P1079866" xmlDataType="decimal"/>
    </xmlCellPr>
  </singleXmlCell>
  <singleXmlCell id="980" r="K15" connectionId="0">
    <xmlCellPr id="1" uniqueName="P1079867">
      <xmlPr mapId="1" xpath="/TFI-IZD-POD/IPK-GFI-IZD-POD_1000380/P1079867" xmlDataType="decimal"/>
    </xmlCellPr>
  </singleXmlCell>
  <singleXmlCell id="981" r="L15" connectionId="0">
    <xmlCellPr id="1" uniqueName="P1079868">
      <xmlPr mapId="1" xpath="/TFI-IZD-POD/IPK-GFI-IZD-POD_1000380/P1079868" xmlDataType="decimal"/>
    </xmlCellPr>
  </singleXmlCell>
  <singleXmlCell id="982" r="M15" connectionId="0">
    <xmlCellPr id="1" uniqueName="P1079869">
      <xmlPr mapId="1" xpath="/TFI-IZD-POD/IPK-GFI-IZD-POD_1000380/P1079869" xmlDataType="decimal"/>
    </xmlCellPr>
  </singleXmlCell>
  <singleXmlCell id="983" r="N15" connectionId="0">
    <xmlCellPr id="1" uniqueName="P1079870">
      <xmlPr mapId="1" xpath="/TFI-IZD-POD/IPK-GFI-IZD-POD_1000380/P1079870" xmlDataType="decimal"/>
    </xmlCellPr>
  </singleXmlCell>
  <singleXmlCell id="984" r="O15" connectionId="0">
    <xmlCellPr id="1" uniqueName="P1079871">
      <xmlPr mapId="1" xpath="/TFI-IZD-POD/IPK-GFI-IZD-POD_1000380/P1079871" xmlDataType="decimal"/>
    </xmlCellPr>
  </singleXmlCell>
  <singleXmlCell id="985" r="P15" connectionId="0">
    <xmlCellPr id="1" uniqueName="P1081874">
      <xmlPr mapId="1" xpath="/TFI-IZD-POD/IPK-GFI-IZD-POD_1000380/P1081874" xmlDataType="decimal"/>
    </xmlCellPr>
  </singleXmlCell>
  <singleXmlCell id="986" r="Q15" connectionId="0">
    <xmlCellPr id="1" uniqueName="P1081877">
      <xmlPr mapId="1" xpath="/TFI-IZD-POD/IPK-GFI-IZD-POD_1000380/P1081877" xmlDataType="decimal"/>
    </xmlCellPr>
  </singleXmlCell>
  <singleXmlCell id="987" r="R15" connectionId="0">
    <xmlCellPr id="1" uniqueName="P1081880">
      <xmlPr mapId="1" xpath="/TFI-IZD-POD/IPK-GFI-IZD-POD_1000380/P1081880" xmlDataType="decimal"/>
    </xmlCellPr>
  </singleXmlCell>
  <singleXmlCell id="988" r="S15" connectionId="0">
    <xmlCellPr id="1" uniqueName="P1081882">
      <xmlPr mapId="1" xpath="/TFI-IZD-POD/IPK-GFI-IZD-POD_1000380/P1081882" xmlDataType="decimal"/>
    </xmlCellPr>
  </singleXmlCell>
  <singleXmlCell id="989" r="T15" connectionId="0">
    <xmlCellPr id="1" uniqueName="P1081888">
      <xmlPr mapId="1" xpath="/TFI-IZD-POD/IPK-GFI-IZD-POD_1000380/P1081888" xmlDataType="decimal"/>
    </xmlCellPr>
  </singleXmlCell>
  <singleXmlCell id="990" r="U15" connectionId="0">
    <xmlCellPr id="1" uniqueName="P1081891">
      <xmlPr mapId="1" xpath="/TFI-IZD-POD/IPK-GFI-IZD-POD_1000380/P1081891" xmlDataType="decimal"/>
    </xmlCellPr>
  </singleXmlCell>
  <singleXmlCell id="991" r="V15" connectionId="0">
    <xmlCellPr id="1" uniqueName="P1081893">
      <xmlPr mapId="1" xpath="/TFI-IZD-POD/IPK-GFI-IZD-POD_1000380/P1081893" xmlDataType="decimal"/>
    </xmlCellPr>
  </singleXmlCell>
  <singleXmlCell id="992" r="W15" connectionId="0">
    <xmlCellPr id="1" uniqueName="P1081895">
      <xmlPr mapId="1" xpath="/TFI-IZD-POD/IPK-GFI-IZD-POD_1000380/P1081895" xmlDataType="decimal"/>
    </xmlCellPr>
  </singleXmlCell>
  <singleXmlCell id="993" r="H16" connectionId="0">
    <xmlCellPr id="1" uniqueName="P1079872">
      <xmlPr mapId="1" xpath="/TFI-IZD-POD/IPK-GFI-IZD-POD_1000380/P1079872" xmlDataType="decimal"/>
    </xmlCellPr>
  </singleXmlCell>
  <singleXmlCell id="994" r="I16" connectionId="0">
    <xmlCellPr id="1" uniqueName="P1079873">
      <xmlPr mapId="1" xpath="/TFI-IZD-POD/IPK-GFI-IZD-POD_1000380/P1079873" xmlDataType="decimal"/>
    </xmlCellPr>
  </singleXmlCell>
  <singleXmlCell id="995" r="J16" connectionId="0">
    <xmlCellPr id="1" uniqueName="P1079874">
      <xmlPr mapId="1" xpath="/TFI-IZD-POD/IPK-GFI-IZD-POD_1000380/P1079874" xmlDataType="decimal"/>
    </xmlCellPr>
  </singleXmlCell>
  <singleXmlCell id="996" r="K16" connectionId="0">
    <xmlCellPr id="1" uniqueName="P1079875">
      <xmlPr mapId="1" xpath="/TFI-IZD-POD/IPK-GFI-IZD-POD_1000380/P1079875" xmlDataType="decimal"/>
    </xmlCellPr>
  </singleXmlCell>
  <singleXmlCell id="997" r="L16" connectionId="0">
    <xmlCellPr id="1" uniqueName="P1079876">
      <xmlPr mapId="1" xpath="/TFI-IZD-POD/IPK-GFI-IZD-POD_1000380/P1079876" xmlDataType="decimal"/>
    </xmlCellPr>
  </singleXmlCell>
  <singleXmlCell id="998" r="M16" connectionId="0">
    <xmlCellPr id="1" uniqueName="P1079877">
      <xmlPr mapId="1" xpath="/TFI-IZD-POD/IPK-GFI-IZD-POD_1000380/P1079877" xmlDataType="decimal"/>
    </xmlCellPr>
  </singleXmlCell>
  <singleXmlCell id="999" r="N16" connectionId="0">
    <xmlCellPr id="1" uniqueName="P1079878">
      <xmlPr mapId="1" xpath="/TFI-IZD-POD/IPK-GFI-IZD-POD_1000380/P1079878" xmlDataType="decimal"/>
    </xmlCellPr>
  </singleXmlCell>
  <singleXmlCell id="1000" r="O16" connectionId="0">
    <xmlCellPr id="1" uniqueName="P1079879">
      <xmlPr mapId="1" xpath="/TFI-IZD-POD/IPK-GFI-IZD-POD_1000380/P1079879" xmlDataType="decimal"/>
    </xmlCellPr>
  </singleXmlCell>
  <singleXmlCell id="1001" r="P16" connectionId="0">
    <xmlCellPr id="1" uniqueName="P1081898">
      <xmlPr mapId="1" xpath="/TFI-IZD-POD/IPK-GFI-IZD-POD_1000380/P1081898" xmlDataType="decimal"/>
    </xmlCellPr>
  </singleXmlCell>
  <singleXmlCell id="1002" r="Q16" connectionId="0">
    <xmlCellPr id="1" uniqueName="P1081900">
      <xmlPr mapId="1" xpath="/TFI-IZD-POD/IPK-GFI-IZD-POD_1000380/P1081900" xmlDataType="decimal"/>
    </xmlCellPr>
  </singleXmlCell>
  <singleXmlCell id="1003" r="R16" connectionId="0">
    <xmlCellPr id="1" uniqueName="P1081902">
      <xmlPr mapId="1" xpath="/TFI-IZD-POD/IPK-GFI-IZD-POD_1000380/P1081902" xmlDataType="decimal"/>
    </xmlCellPr>
  </singleXmlCell>
  <singleXmlCell id="1004" r="S16" connectionId="0">
    <xmlCellPr id="1" uniqueName="P1081903">
      <xmlPr mapId="1" xpath="/TFI-IZD-POD/IPK-GFI-IZD-POD_1000380/P1081903" xmlDataType="decimal"/>
    </xmlCellPr>
  </singleXmlCell>
  <singleXmlCell id="1005" r="T16" connectionId="0">
    <xmlCellPr id="1" uniqueName="P1081906">
      <xmlPr mapId="1" xpath="/TFI-IZD-POD/IPK-GFI-IZD-POD_1000380/P1081906" xmlDataType="decimal"/>
    </xmlCellPr>
  </singleXmlCell>
  <singleXmlCell id="1006" r="U16" connectionId="0">
    <xmlCellPr id="1" uniqueName="P1081908">
      <xmlPr mapId="1" xpath="/TFI-IZD-POD/IPK-GFI-IZD-POD_1000380/P1081908" xmlDataType="decimal"/>
    </xmlCellPr>
  </singleXmlCell>
  <singleXmlCell id="1007" r="V16" connectionId="0">
    <xmlCellPr id="1" uniqueName="P1081915">
      <xmlPr mapId="1" xpath="/TFI-IZD-POD/IPK-GFI-IZD-POD_1000380/P1081915" xmlDataType="decimal"/>
    </xmlCellPr>
  </singleXmlCell>
  <singleXmlCell id="1008" r="W16" connectionId="0">
    <xmlCellPr id="1" uniqueName="P1081918">
      <xmlPr mapId="1" xpath="/TFI-IZD-POD/IPK-GFI-IZD-POD_1000380/P1081918" xmlDataType="decimal"/>
    </xmlCellPr>
  </singleXmlCell>
  <singleXmlCell id="1009" r="H17" connectionId="0">
    <xmlCellPr id="1" uniqueName="P1079880">
      <xmlPr mapId="1" xpath="/TFI-IZD-POD/IPK-GFI-IZD-POD_1000380/P1079880" xmlDataType="decimal"/>
    </xmlCellPr>
  </singleXmlCell>
  <singleXmlCell id="1010" r="I17" connectionId="0">
    <xmlCellPr id="1" uniqueName="P1079881">
      <xmlPr mapId="1" xpath="/TFI-IZD-POD/IPK-GFI-IZD-POD_1000380/P1079881" xmlDataType="decimal"/>
    </xmlCellPr>
  </singleXmlCell>
  <singleXmlCell id="1011" r="J17" connectionId="0">
    <xmlCellPr id="1" uniqueName="P1079882">
      <xmlPr mapId="1" xpath="/TFI-IZD-POD/IPK-GFI-IZD-POD_1000380/P1079882" xmlDataType="decimal"/>
    </xmlCellPr>
  </singleXmlCell>
  <singleXmlCell id="1012" r="K17" connectionId="0">
    <xmlCellPr id="1" uniqueName="P1079883">
      <xmlPr mapId="1" xpath="/TFI-IZD-POD/IPK-GFI-IZD-POD_1000380/P1079883" xmlDataType="decimal"/>
    </xmlCellPr>
  </singleXmlCell>
  <singleXmlCell id="1013" r="L17" connectionId="0">
    <xmlCellPr id="1" uniqueName="P1079884">
      <xmlPr mapId="1" xpath="/TFI-IZD-POD/IPK-GFI-IZD-POD_1000380/P1079884" xmlDataType="decimal"/>
    </xmlCellPr>
  </singleXmlCell>
  <singleXmlCell id="1014" r="M17" connectionId="0">
    <xmlCellPr id="1" uniqueName="P1079885">
      <xmlPr mapId="1" xpath="/TFI-IZD-POD/IPK-GFI-IZD-POD_1000380/P1079885" xmlDataType="decimal"/>
    </xmlCellPr>
  </singleXmlCell>
  <singleXmlCell id="1015" r="N17" connectionId="0">
    <xmlCellPr id="1" uniqueName="P1079886">
      <xmlPr mapId="1" xpath="/TFI-IZD-POD/IPK-GFI-IZD-POD_1000380/P1079886" xmlDataType="decimal"/>
    </xmlCellPr>
  </singleXmlCell>
  <singleXmlCell id="1016" r="O17" connectionId="0">
    <xmlCellPr id="1" uniqueName="P1079887">
      <xmlPr mapId="1" xpath="/TFI-IZD-POD/IPK-GFI-IZD-POD_1000380/P1079887" xmlDataType="decimal"/>
    </xmlCellPr>
  </singleXmlCell>
  <singleXmlCell id="1017" r="P17" connectionId="0">
    <xmlCellPr id="1" uniqueName="P1081920">
      <xmlPr mapId="1" xpath="/TFI-IZD-POD/IPK-GFI-IZD-POD_1000380/P1081920" xmlDataType="decimal"/>
    </xmlCellPr>
  </singleXmlCell>
  <singleXmlCell id="1018" r="Q17" connectionId="0">
    <xmlCellPr id="1" uniqueName="P1081922">
      <xmlPr mapId="1" xpath="/TFI-IZD-POD/IPK-GFI-IZD-POD_1000380/P1081922" xmlDataType="decimal"/>
    </xmlCellPr>
  </singleXmlCell>
  <singleXmlCell id="1019" r="R17" connectionId="0">
    <xmlCellPr id="1" uniqueName="P1081925">
      <xmlPr mapId="1" xpath="/TFI-IZD-POD/IPK-GFI-IZD-POD_1000380/P1081925" xmlDataType="decimal"/>
    </xmlCellPr>
  </singleXmlCell>
  <singleXmlCell id="1020" r="S17" connectionId="0">
    <xmlCellPr id="1" uniqueName="P1081927">
      <xmlPr mapId="1" xpath="/TFI-IZD-POD/IPK-GFI-IZD-POD_1000380/P1081927" xmlDataType="decimal"/>
    </xmlCellPr>
  </singleXmlCell>
  <singleXmlCell id="1021" r="T17" connectionId="0">
    <xmlCellPr id="1" uniqueName="P1081929">
      <xmlPr mapId="1" xpath="/TFI-IZD-POD/IPK-GFI-IZD-POD_1000380/P1081929" xmlDataType="decimal"/>
    </xmlCellPr>
  </singleXmlCell>
  <singleXmlCell id="1022" r="U17" connectionId="0">
    <xmlCellPr id="1" uniqueName="P1081930">
      <xmlPr mapId="1" xpath="/TFI-IZD-POD/IPK-GFI-IZD-POD_1000380/P1081930" xmlDataType="decimal"/>
    </xmlCellPr>
  </singleXmlCell>
  <singleXmlCell id="1023" r="V17" connectionId="0">
    <xmlCellPr id="1" uniqueName="P1081932">
      <xmlPr mapId="1" xpath="/TFI-IZD-POD/IPK-GFI-IZD-POD_1000380/P1081932" xmlDataType="decimal"/>
    </xmlCellPr>
  </singleXmlCell>
  <singleXmlCell id="1024" r="W17" connectionId="0">
    <xmlCellPr id="1" uniqueName="P1081934">
      <xmlPr mapId="1" xpath="/TFI-IZD-POD/IPK-GFI-IZD-POD_1000380/P1081934" xmlDataType="decimal"/>
    </xmlCellPr>
  </singleXmlCell>
  <singleXmlCell id="1025" r="H18" connectionId="0">
    <xmlCellPr id="1" uniqueName="P1079888">
      <xmlPr mapId="1" xpath="/TFI-IZD-POD/IPK-GFI-IZD-POD_1000380/P1079888" xmlDataType="decimal"/>
    </xmlCellPr>
  </singleXmlCell>
  <singleXmlCell id="1026" r="I18" connectionId="0">
    <xmlCellPr id="1" uniqueName="P1079889">
      <xmlPr mapId="1" xpath="/TFI-IZD-POD/IPK-GFI-IZD-POD_1000380/P1079889" xmlDataType="decimal"/>
    </xmlCellPr>
  </singleXmlCell>
  <singleXmlCell id="1027" r="J18" connectionId="0">
    <xmlCellPr id="1" uniqueName="P1079890">
      <xmlPr mapId="1" xpath="/TFI-IZD-POD/IPK-GFI-IZD-POD_1000380/P1079890" xmlDataType="decimal"/>
    </xmlCellPr>
  </singleXmlCell>
  <singleXmlCell id="1028" r="K18" connectionId="0">
    <xmlCellPr id="1" uniqueName="P1079891">
      <xmlPr mapId="1" xpath="/TFI-IZD-POD/IPK-GFI-IZD-POD_1000380/P1079891" xmlDataType="decimal"/>
    </xmlCellPr>
  </singleXmlCell>
  <singleXmlCell id="1029" r="L18" connectionId="0">
    <xmlCellPr id="1" uniqueName="P1079892">
      <xmlPr mapId="1" xpath="/TFI-IZD-POD/IPK-GFI-IZD-POD_1000380/P1079892" xmlDataType="decimal"/>
    </xmlCellPr>
  </singleXmlCell>
  <singleXmlCell id="1030" r="M18" connectionId="0">
    <xmlCellPr id="1" uniqueName="P1079893">
      <xmlPr mapId="1" xpath="/TFI-IZD-POD/IPK-GFI-IZD-POD_1000380/P1079893" xmlDataType="decimal"/>
    </xmlCellPr>
  </singleXmlCell>
  <singleXmlCell id="1031" r="N18" connectionId="0">
    <xmlCellPr id="1" uniqueName="P1079894">
      <xmlPr mapId="1" xpath="/TFI-IZD-POD/IPK-GFI-IZD-POD_1000380/P1079894" xmlDataType="decimal"/>
    </xmlCellPr>
  </singleXmlCell>
  <singleXmlCell id="1032" r="O18" connectionId="0">
    <xmlCellPr id="1" uniqueName="P1079895">
      <xmlPr mapId="1" xpath="/TFI-IZD-POD/IPK-GFI-IZD-POD_1000380/P1079895" xmlDataType="decimal"/>
    </xmlCellPr>
  </singleXmlCell>
  <singleXmlCell id="1033" r="P18" connectionId="0">
    <xmlCellPr id="1" uniqueName="P1081936">
      <xmlPr mapId="1" xpath="/TFI-IZD-POD/IPK-GFI-IZD-POD_1000380/P1081936" xmlDataType="decimal"/>
    </xmlCellPr>
  </singleXmlCell>
  <singleXmlCell id="1034" r="Q18" connectionId="0">
    <xmlCellPr id="1" uniqueName="P1081938">
      <xmlPr mapId="1" xpath="/TFI-IZD-POD/IPK-GFI-IZD-POD_1000380/P1081938" xmlDataType="decimal"/>
    </xmlCellPr>
  </singleXmlCell>
  <singleXmlCell id="1035" r="R18" connectionId="0">
    <xmlCellPr id="1" uniqueName="P1081940">
      <xmlPr mapId="1" xpath="/TFI-IZD-POD/IPK-GFI-IZD-POD_1000380/P1081940" xmlDataType="decimal"/>
    </xmlCellPr>
  </singleXmlCell>
  <singleXmlCell id="1036" r="S18" connectionId="0">
    <xmlCellPr id="1" uniqueName="P1081942">
      <xmlPr mapId="1" xpath="/TFI-IZD-POD/IPK-GFI-IZD-POD_1000380/P1081942" xmlDataType="decimal"/>
    </xmlCellPr>
  </singleXmlCell>
  <singleXmlCell id="1037" r="T18" connectionId="0">
    <xmlCellPr id="1" uniqueName="P1081944">
      <xmlPr mapId="1" xpath="/TFI-IZD-POD/IPK-GFI-IZD-POD_1000380/P1081944" xmlDataType="decimal"/>
    </xmlCellPr>
  </singleXmlCell>
  <singleXmlCell id="1038" r="U18" connectionId="0">
    <xmlCellPr id="1" uniqueName="P1081946">
      <xmlPr mapId="1" xpath="/TFI-IZD-POD/IPK-GFI-IZD-POD_1000380/P1081946" xmlDataType="decimal"/>
    </xmlCellPr>
  </singleXmlCell>
  <singleXmlCell id="1039" r="V18" connectionId="0">
    <xmlCellPr id="1" uniqueName="P1081948">
      <xmlPr mapId="1" xpath="/TFI-IZD-POD/IPK-GFI-IZD-POD_1000380/P1081948" xmlDataType="decimal"/>
    </xmlCellPr>
  </singleXmlCell>
  <singleXmlCell id="1040" r="W18" connectionId="0">
    <xmlCellPr id="1" uniqueName="P1081950">
      <xmlPr mapId="1" xpath="/TFI-IZD-POD/IPK-GFI-IZD-POD_1000380/P1081950" xmlDataType="decimal"/>
    </xmlCellPr>
  </singleXmlCell>
  <singleXmlCell id="1041" r="H19" connectionId="0">
    <xmlCellPr id="1" uniqueName="P1079896">
      <xmlPr mapId="1" xpath="/TFI-IZD-POD/IPK-GFI-IZD-POD_1000380/P1079896" xmlDataType="decimal"/>
    </xmlCellPr>
  </singleXmlCell>
  <singleXmlCell id="1042" r="I19" connectionId="0">
    <xmlCellPr id="1" uniqueName="P1079897">
      <xmlPr mapId="1" xpath="/TFI-IZD-POD/IPK-GFI-IZD-POD_1000380/P1079897" xmlDataType="decimal"/>
    </xmlCellPr>
  </singleXmlCell>
  <singleXmlCell id="1043" r="J19" connectionId="0">
    <xmlCellPr id="1" uniqueName="P1079898">
      <xmlPr mapId="1" xpath="/TFI-IZD-POD/IPK-GFI-IZD-POD_1000380/P1079898" xmlDataType="decimal"/>
    </xmlCellPr>
  </singleXmlCell>
  <singleXmlCell id="1044" r="K19" connectionId="0">
    <xmlCellPr id="1" uniqueName="P1079899">
      <xmlPr mapId="1" xpath="/TFI-IZD-POD/IPK-GFI-IZD-POD_1000380/P1079899" xmlDataType="decimal"/>
    </xmlCellPr>
  </singleXmlCell>
  <singleXmlCell id="1045" r="L19" connectionId="0">
    <xmlCellPr id="1" uniqueName="P1079900">
      <xmlPr mapId="1" xpath="/TFI-IZD-POD/IPK-GFI-IZD-POD_1000380/P1079900" xmlDataType="decimal"/>
    </xmlCellPr>
  </singleXmlCell>
  <singleXmlCell id="1046" r="M19" connectionId="0">
    <xmlCellPr id="1" uniqueName="P1079901">
      <xmlPr mapId="1" xpath="/TFI-IZD-POD/IPK-GFI-IZD-POD_1000380/P1079901" xmlDataType="decimal"/>
    </xmlCellPr>
  </singleXmlCell>
  <singleXmlCell id="1047" r="N19" connectionId="0">
    <xmlCellPr id="1" uniqueName="P1079902">
      <xmlPr mapId="1" xpath="/TFI-IZD-POD/IPK-GFI-IZD-POD_1000380/P1079902" xmlDataType="decimal"/>
    </xmlCellPr>
  </singleXmlCell>
  <singleXmlCell id="1048" r="O19" connectionId="0">
    <xmlCellPr id="1" uniqueName="P1079903">
      <xmlPr mapId="1" xpath="/TFI-IZD-POD/IPK-GFI-IZD-POD_1000380/P1079903" xmlDataType="decimal"/>
    </xmlCellPr>
  </singleXmlCell>
  <singleXmlCell id="1049" r="P19" connectionId="0">
    <xmlCellPr id="1" uniqueName="P1081953">
      <xmlPr mapId="1" xpath="/TFI-IZD-POD/IPK-GFI-IZD-POD_1000380/P1081953" xmlDataType="decimal"/>
    </xmlCellPr>
  </singleXmlCell>
  <singleXmlCell id="1050" r="Q19" connectionId="0">
    <xmlCellPr id="1" uniqueName="P1081958">
      <xmlPr mapId="1" xpath="/TFI-IZD-POD/IPK-GFI-IZD-POD_1000380/P1081958" xmlDataType="decimal"/>
    </xmlCellPr>
  </singleXmlCell>
  <singleXmlCell id="1051" r="R19" connectionId="0">
    <xmlCellPr id="1" uniqueName="P1081960">
      <xmlPr mapId="1" xpath="/TFI-IZD-POD/IPK-GFI-IZD-POD_1000380/P1081960" xmlDataType="decimal"/>
    </xmlCellPr>
  </singleXmlCell>
  <singleXmlCell id="1052" r="S19" connectionId="0">
    <xmlCellPr id="1" uniqueName="P1081962">
      <xmlPr mapId="1" xpath="/TFI-IZD-POD/IPK-GFI-IZD-POD_1000380/P1081962" xmlDataType="decimal"/>
    </xmlCellPr>
  </singleXmlCell>
  <singleXmlCell id="1053" r="T19" connectionId="0">
    <xmlCellPr id="1" uniqueName="P1081964">
      <xmlPr mapId="1" xpath="/TFI-IZD-POD/IPK-GFI-IZD-POD_1000380/P1081964" xmlDataType="decimal"/>
    </xmlCellPr>
  </singleXmlCell>
  <singleXmlCell id="1054" r="U19" connectionId="0">
    <xmlCellPr id="1" uniqueName="P1081966">
      <xmlPr mapId="1" xpath="/TFI-IZD-POD/IPK-GFI-IZD-POD_1000380/P1081966" xmlDataType="decimal"/>
    </xmlCellPr>
  </singleXmlCell>
  <singleXmlCell id="1055" r="V19" connectionId="0">
    <xmlCellPr id="1" uniqueName="P1081968">
      <xmlPr mapId="1" xpath="/TFI-IZD-POD/IPK-GFI-IZD-POD_1000380/P1081968" xmlDataType="decimal"/>
    </xmlCellPr>
  </singleXmlCell>
  <singleXmlCell id="1056" r="W19" connectionId="0">
    <xmlCellPr id="1" uniqueName="P1081970">
      <xmlPr mapId="1" xpath="/TFI-IZD-POD/IPK-GFI-IZD-POD_1000380/P1081970" xmlDataType="decimal"/>
    </xmlCellPr>
  </singleXmlCell>
  <singleXmlCell id="1057" r="H20" connectionId="0">
    <xmlCellPr id="1" uniqueName="P1079904">
      <xmlPr mapId="1" xpath="/TFI-IZD-POD/IPK-GFI-IZD-POD_1000380/P1079904" xmlDataType="decimal"/>
    </xmlCellPr>
  </singleXmlCell>
  <singleXmlCell id="1058" r="I20" connectionId="0">
    <xmlCellPr id="1" uniqueName="P1079905">
      <xmlPr mapId="1" xpath="/TFI-IZD-POD/IPK-GFI-IZD-POD_1000380/P1079905" xmlDataType="decimal"/>
    </xmlCellPr>
  </singleXmlCell>
  <singleXmlCell id="1059" r="J20" connectionId="0">
    <xmlCellPr id="1" uniqueName="P1079906">
      <xmlPr mapId="1" xpath="/TFI-IZD-POD/IPK-GFI-IZD-POD_1000380/P1079906" xmlDataType="decimal"/>
    </xmlCellPr>
  </singleXmlCell>
  <singleXmlCell id="1060" r="K20" connectionId="0">
    <xmlCellPr id="1" uniqueName="P1079907">
      <xmlPr mapId="1" xpath="/TFI-IZD-POD/IPK-GFI-IZD-POD_1000380/P1079907" xmlDataType="decimal"/>
    </xmlCellPr>
  </singleXmlCell>
  <singleXmlCell id="1061" r="L20" connectionId="0">
    <xmlCellPr id="1" uniqueName="P1079908">
      <xmlPr mapId="1" xpath="/TFI-IZD-POD/IPK-GFI-IZD-POD_1000380/P1079908" xmlDataType="decimal"/>
    </xmlCellPr>
  </singleXmlCell>
  <singleXmlCell id="1062" r="M20" connectionId="0">
    <xmlCellPr id="1" uniqueName="P1079909">
      <xmlPr mapId="1" xpath="/TFI-IZD-POD/IPK-GFI-IZD-POD_1000380/P1079909" xmlDataType="decimal"/>
    </xmlCellPr>
  </singleXmlCell>
  <singleXmlCell id="1063" r="N20" connectionId="0">
    <xmlCellPr id="1" uniqueName="P1079910">
      <xmlPr mapId="1" xpath="/TFI-IZD-POD/IPK-GFI-IZD-POD_1000380/P1079910" xmlDataType="decimal"/>
    </xmlCellPr>
  </singleXmlCell>
  <singleXmlCell id="1064" r="O20" connectionId="0">
    <xmlCellPr id="1" uniqueName="P1079912">
      <xmlPr mapId="1" xpath="/TFI-IZD-POD/IPK-GFI-IZD-POD_1000380/P1079912" xmlDataType="decimal"/>
    </xmlCellPr>
  </singleXmlCell>
  <singleXmlCell id="1065" r="P20" connectionId="0">
    <xmlCellPr id="1" uniqueName="P1081972">
      <xmlPr mapId="1" xpath="/TFI-IZD-POD/IPK-GFI-IZD-POD_1000380/P1081972" xmlDataType="decimal"/>
    </xmlCellPr>
  </singleXmlCell>
  <singleXmlCell id="1066" r="Q20" connectionId="0">
    <xmlCellPr id="1" uniqueName="P1081973">
      <xmlPr mapId="1" xpath="/TFI-IZD-POD/IPK-GFI-IZD-POD_1000380/P1081973" xmlDataType="decimal"/>
    </xmlCellPr>
  </singleXmlCell>
  <singleXmlCell id="1067" r="R20" connectionId="0">
    <xmlCellPr id="1" uniqueName="P1081975">
      <xmlPr mapId="1" xpath="/TFI-IZD-POD/IPK-GFI-IZD-POD_1000380/P1081975" xmlDataType="decimal"/>
    </xmlCellPr>
  </singleXmlCell>
  <singleXmlCell id="1068" r="S20" connectionId="0">
    <xmlCellPr id="1" uniqueName="P1081977">
      <xmlPr mapId="1" xpath="/TFI-IZD-POD/IPK-GFI-IZD-POD_1000380/P1081977" xmlDataType="decimal"/>
    </xmlCellPr>
  </singleXmlCell>
  <singleXmlCell id="1069" r="T20" connectionId="0">
    <xmlCellPr id="1" uniqueName="P1081978">
      <xmlPr mapId="1" xpath="/TFI-IZD-POD/IPK-GFI-IZD-POD_1000380/P1081978" xmlDataType="decimal"/>
    </xmlCellPr>
  </singleXmlCell>
  <singleXmlCell id="1070" r="U20" connectionId="0">
    <xmlCellPr id="1" uniqueName="P1081980">
      <xmlPr mapId="1" xpath="/TFI-IZD-POD/IPK-GFI-IZD-POD_1000380/P1081980" xmlDataType="decimal"/>
    </xmlCellPr>
  </singleXmlCell>
  <singleXmlCell id="1071" r="V20" connectionId="0">
    <xmlCellPr id="1" uniqueName="P1081982">
      <xmlPr mapId="1" xpath="/TFI-IZD-POD/IPK-GFI-IZD-POD_1000380/P1081982" xmlDataType="decimal"/>
    </xmlCellPr>
  </singleXmlCell>
  <singleXmlCell id="1072" r="W20" connectionId="0">
    <xmlCellPr id="1" uniqueName="P1081984">
      <xmlPr mapId="1" xpath="/TFI-IZD-POD/IPK-GFI-IZD-POD_1000380/P1081984" xmlDataType="decimal"/>
    </xmlCellPr>
  </singleXmlCell>
  <singleXmlCell id="1073" r="H21" connectionId="0">
    <xmlCellPr id="1" uniqueName="P1079911">
      <xmlPr mapId="1" xpath="/TFI-IZD-POD/IPK-GFI-IZD-POD_1000380/P1079911" xmlDataType="decimal"/>
    </xmlCellPr>
  </singleXmlCell>
  <singleXmlCell id="1074" r="I21" connectionId="0">
    <xmlCellPr id="1" uniqueName="P1079913">
      <xmlPr mapId="1" xpath="/TFI-IZD-POD/IPK-GFI-IZD-POD_1000380/P1079913" xmlDataType="decimal"/>
    </xmlCellPr>
  </singleXmlCell>
  <singleXmlCell id="1075" r="J21" connectionId="0">
    <xmlCellPr id="1" uniqueName="P1079914">
      <xmlPr mapId="1" xpath="/TFI-IZD-POD/IPK-GFI-IZD-POD_1000380/P1079914" xmlDataType="decimal"/>
    </xmlCellPr>
  </singleXmlCell>
  <singleXmlCell id="1076" r="K21" connectionId="0">
    <xmlCellPr id="1" uniqueName="P1079915">
      <xmlPr mapId="1" xpath="/TFI-IZD-POD/IPK-GFI-IZD-POD_1000380/P1079915" xmlDataType="decimal"/>
    </xmlCellPr>
  </singleXmlCell>
  <singleXmlCell id="1077" r="L21" connectionId="0">
    <xmlCellPr id="1" uniqueName="P1079916">
      <xmlPr mapId="1" xpath="/TFI-IZD-POD/IPK-GFI-IZD-POD_1000380/P1079916" xmlDataType="decimal"/>
    </xmlCellPr>
  </singleXmlCell>
  <singleXmlCell id="1078" r="M21" connectionId="0">
    <xmlCellPr id="1" uniqueName="P1079917">
      <xmlPr mapId="1" xpath="/TFI-IZD-POD/IPK-GFI-IZD-POD_1000380/P1079917" xmlDataType="decimal"/>
    </xmlCellPr>
  </singleXmlCell>
  <singleXmlCell id="1079" r="N21" connectionId="0">
    <xmlCellPr id="1" uniqueName="P1079918">
      <xmlPr mapId="1" xpath="/TFI-IZD-POD/IPK-GFI-IZD-POD_1000380/P1079918" xmlDataType="decimal"/>
    </xmlCellPr>
  </singleXmlCell>
  <singleXmlCell id="1080" r="O21" connectionId="0">
    <xmlCellPr id="1" uniqueName="P1079919">
      <xmlPr mapId="1" xpath="/TFI-IZD-POD/IPK-GFI-IZD-POD_1000380/P1079919" xmlDataType="decimal"/>
    </xmlCellPr>
  </singleXmlCell>
  <singleXmlCell id="1081" r="P21" connectionId="0">
    <xmlCellPr id="1" uniqueName="P1081986">
      <xmlPr mapId="1" xpath="/TFI-IZD-POD/IPK-GFI-IZD-POD_1000380/P1081986" xmlDataType="decimal"/>
    </xmlCellPr>
  </singleXmlCell>
  <singleXmlCell id="1082" r="Q21" connectionId="0">
    <xmlCellPr id="1" uniqueName="P1081988">
      <xmlPr mapId="1" xpath="/TFI-IZD-POD/IPK-GFI-IZD-POD_1000380/P1081988" xmlDataType="decimal"/>
    </xmlCellPr>
  </singleXmlCell>
  <singleXmlCell id="1083" r="R21" connectionId="0">
    <xmlCellPr id="1" uniqueName="P1081990">
      <xmlPr mapId="1" xpath="/TFI-IZD-POD/IPK-GFI-IZD-POD_1000380/P1081990" xmlDataType="decimal"/>
    </xmlCellPr>
  </singleXmlCell>
  <singleXmlCell id="1084" r="S21" connectionId="0">
    <xmlCellPr id="1" uniqueName="P1081993">
      <xmlPr mapId="1" xpath="/TFI-IZD-POD/IPK-GFI-IZD-POD_1000380/P1081993" xmlDataType="decimal"/>
    </xmlCellPr>
  </singleXmlCell>
  <singleXmlCell id="1085" r="T21" connectionId="0">
    <xmlCellPr id="1" uniqueName="P1081995">
      <xmlPr mapId="1" xpath="/TFI-IZD-POD/IPK-GFI-IZD-POD_1000380/P1081995" xmlDataType="decimal"/>
    </xmlCellPr>
  </singleXmlCell>
  <singleXmlCell id="1086" r="U21" connectionId="0">
    <xmlCellPr id="1" uniqueName="P1081997">
      <xmlPr mapId="1" xpath="/TFI-IZD-POD/IPK-GFI-IZD-POD_1000380/P1081997" xmlDataType="decimal"/>
    </xmlCellPr>
  </singleXmlCell>
  <singleXmlCell id="1087" r="V21" connectionId="0">
    <xmlCellPr id="1" uniqueName="P1081999">
      <xmlPr mapId="1" xpath="/TFI-IZD-POD/IPK-GFI-IZD-POD_1000380/P1081999" xmlDataType="decimal"/>
    </xmlCellPr>
  </singleXmlCell>
  <singleXmlCell id="1088" r="W21" connectionId="0">
    <xmlCellPr id="1" uniqueName="P1082001">
      <xmlPr mapId="1" xpath="/TFI-IZD-POD/IPK-GFI-IZD-POD_1000380/P1082001" xmlDataType="decimal"/>
    </xmlCellPr>
  </singleXmlCell>
  <singleXmlCell id="1089" r="H22" connectionId="0">
    <xmlCellPr id="1" uniqueName="P1079920">
      <xmlPr mapId="1" xpath="/TFI-IZD-POD/IPK-GFI-IZD-POD_1000380/P1079920" xmlDataType="decimal"/>
    </xmlCellPr>
  </singleXmlCell>
  <singleXmlCell id="1090" r="I22" connectionId="0">
    <xmlCellPr id="1" uniqueName="P1079921">
      <xmlPr mapId="1" xpath="/TFI-IZD-POD/IPK-GFI-IZD-POD_1000380/P1079921" xmlDataType="decimal"/>
    </xmlCellPr>
  </singleXmlCell>
  <singleXmlCell id="1091" r="J22" connectionId="0">
    <xmlCellPr id="1" uniqueName="P1079922">
      <xmlPr mapId="1" xpath="/TFI-IZD-POD/IPK-GFI-IZD-POD_1000380/P1079922" xmlDataType="decimal"/>
    </xmlCellPr>
  </singleXmlCell>
  <singleXmlCell id="1092" r="K22" connectionId="0">
    <xmlCellPr id="1" uniqueName="P1079923">
      <xmlPr mapId="1" xpath="/TFI-IZD-POD/IPK-GFI-IZD-POD_1000380/P1079923" xmlDataType="decimal"/>
    </xmlCellPr>
  </singleXmlCell>
  <singleXmlCell id="1093" r="L22" connectionId="0">
    <xmlCellPr id="1" uniqueName="P1079924">
      <xmlPr mapId="1" xpath="/TFI-IZD-POD/IPK-GFI-IZD-POD_1000380/P1079924" xmlDataType="decimal"/>
    </xmlCellPr>
  </singleXmlCell>
  <singleXmlCell id="1094" r="M22" connectionId="0">
    <xmlCellPr id="1" uniqueName="P1079925">
      <xmlPr mapId="1" xpath="/TFI-IZD-POD/IPK-GFI-IZD-POD_1000380/P1079925" xmlDataType="decimal"/>
    </xmlCellPr>
  </singleXmlCell>
  <singleXmlCell id="1095" r="N22" connectionId="0">
    <xmlCellPr id="1" uniqueName="P1079926">
      <xmlPr mapId="1" xpath="/TFI-IZD-POD/IPK-GFI-IZD-POD_1000380/P1079926" xmlDataType="decimal"/>
    </xmlCellPr>
  </singleXmlCell>
  <singleXmlCell id="1096" r="O22" connectionId="0">
    <xmlCellPr id="1" uniqueName="P1079927">
      <xmlPr mapId="1" xpath="/TFI-IZD-POD/IPK-GFI-IZD-POD_1000380/P1079927" xmlDataType="decimal"/>
    </xmlCellPr>
  </singleXmlCell>
  <singleXmlCell id="1097" r="P22" connectionId="0">
    <xmlCellPr id="1" uniqueName="P1082003">
      <xmlPr mapId="1" xpath="/TFI-IZD-POD/IPK-GFI-IZD-POD_1000380/P1082003" xmlDataType="decimal"/>
    </xmlCellPr>
  </singleXmlCell>
  <singleXmlCell id="1098" r="Q22" connectionId="0">
    <xmlCellPr id="1" uniqueName="P1082004">
      <xmlPr mapId="1" xpath="/TFI-IZD-POD/IPK-GFI-IZD-POD_1000380/P1082004" xmlDataType="decimal"/>
    </xmlCellPr>
  </singleXmlCell>
  <singleXmlCell id="1099" r="R22" connectionId="0">
    <xmlCellPr id="1" uniqueName="P1082005">
      <xmlPr mapId="1" xpath="/TFI-IZD-POD/IPK-GFI-IZD-POD_1000380/P1082005" xmlDataType="decimal"/>
    </xmlCellPr>
  </singleXmlCell>
  <singleXmlCell id="1100" r="S22" connectionId="0">
    <xmlCellPr id="1" uniqueName="P1082007">
      <xmlPr mapId="1" xpath="/TFI-IZD-POD/IPK-GFI-IZD-POD_1000380/P1082007" xmlDataType="decimal"/>
    </xmlCellPr>
  </singleXmlCell>
  <singleXmlCell id="1101" r="T22" connectionId="0">
    <xmlCellPr id="1" uniqueName="P1082008">
      <xmlPr mapId="1" xpath="/TFI-IZD-POD/IPK-GFI-IZD-POD_1000380/P1082008" xmlDataType="decimal"/>
    </xmlCellPr>
  </singleXmlCell>
  <singleXmlCell id="1102" r="U22" connectionId="0">
    <xmlCellPr id="1" uniqueName="P1082010">
      <xmlPr mapId="1" xpath="/TFI-IZD-POD/IPK-GFI-IZD-POD_1000380/P1082010" xmlDataType="decimal"/>
    </xmlCellPr>
  </singleXmlCell>
  <singleXmlCell id="1103" r="V22" connectionId="0">
    <xmlCellPr id="1" uniqueName="P1082011">
      <xmlPr mapId="1" xpath="/TFI-IZD-POD/IPK-GFI-IZD-POD_1000380/P1082011" xmlDataType="decimal"/>
    </xmlCellPr>
  </singleXmlCell>
  <singleXmlCell id="1104" r="W22" connectionId="0">
    <xmlCellPr id="1" uniqueName="P1082013">
      <xmlPr mapId="1" xpath="/TFI-IZD-POD/IPK-GFI-IZD-POD_1000380/P1082013" xmlDataType="decimal"/>
    </xmlCellPr>
  </singleXmlCell>
  <singleXmlCell id="1105" r="H23" connectionId="0">
    <xmlCellPr id="1" uniqueName="P1079928">
      <xmlPr mapId="1" xpath="/TFI-IZD-POD/IPK-GFI-IZD-POD_1000380/P1079928" xmlDataType="decimal"/>
    </xmlCellPr>
  </singleXmlCell>
  <singleXmlCell id="1106" r="I23" connectionId="0">
    <xmlCellPr id="1" uniqueName="P1079929">
      <xmlPr mapId="1" xpath="/TFI-IZD-POD/IPK-GFI-IZD-POD_1000380/P1079929" xmlDataType="decimal"/>
    </xmlCellPr>
  </singleXmlCell>
  <singleXmlCell id="1107" r="J23" connectionId="0">
    <xmlCellPr id="1" uniqueName="P1079930">
      <xmlPr mapId="1" xpath="/TFI-IZD-POD/IPK-GFI-IZD-POD_1000380/P1079930" xmlDataType="decimal"/>
    </xmlCellPr>
  </singleXmlCell>
  <singleXmlCell id="1108" r="K23" connectionId="0">
    <xmlCellPr id="1" uniqueName="P1079931">
      <xmlPr mapId="1" xpath="/TFI-IZD-POD/IPK-GFI-IZD-POD_1000380/P1079931" xmlDataType="decimal"/>
    </xmlCellPr>
  </singleXmlCell>
  <singleXmlCell id="1109" r="L23" connectionId="0">
    <xmlCellPr id="1" uniqueName="P1079932">
      <xmlPr mapId="1" xpath="/TFI-IZD-POD/IPK-GFI-IZD-POD_1000380/P1079932" xmlDataType="decimal"/>
    </xmlCellPr>
  </singleXmlCell>
  <singleXmlCell id="1110" r="M23" connectionId="0">
    <xmlCellPr id="1" uniqueName="P1079933">
      <xmlPr mapId="1" xpath="/TFI-IZD-POD/IPK-GFI-IZD-POD_1000380/P1079933" xmlDataType="decimal"/>
    </xmlCellPr>
  </singleXmlCell>
  <singleXmlCell id="1111" r="N23" connectionId="0">
    <xmlCellPr id="1" uniqueName="P1079934">
      <xmlPr mapId="1" xpath="/TFI-IZD-POD/IPK-GFI-IZD-POD_1000380/P1079934" xmlDataType="decimal"/>
    </xmlCellPr>
  </singleXmlCell>
  <singleXmlCell id="1112" r="O23" connectionId="0">
    <xmlCellPr id="1" uniqueName="P1079935">
      <xmlPr mapId="1" xpath="/TFI-IZD-POD/IPK-GFI-IZD-POD_1000380/P1079935" xmlDataType="decimal"/>
    </xmlCellPr>
  </singleXmlCell>
  <singleXmlCell id="1113" r="P23" connectionId="0">
    <xmlCellPr id="1" uniqueName="P1082014">
      <xmlPr mapId="1" xpath="/TFI-IZD-POD/IPK-GFI-IZD-POD_1000380/P1082014" xmlDataType="decimal"/>
    </xmlCellPr>
  </singleXmlCell>
  <singleXmlCell id="1114" r="Q23" connectionId="0">
    <xmlCellPr id="1" uniqueName="P1082016">
      <xmlPr mapId="1" xpath="/TFI-IZD-POD/IPK-GFI-IZD-POD_1000380/P1082016" xmlDataType="decimal"/>
    </xmlCellPr>
  </singleXmlCell>
  <singleXmlCell id="1115" r="R23" connectionId="0">
    <xmlCellPr id="1" uniqueName="P1082018">
      <xmlPr mapId="1" xpath="/TFI-IZD-POD/IPK-GFI-IZD-POD_1000380/P1082018" xmlDataType="decimal"/>
    </xmlCellPr>
  </singleXmlCell>
  <singleXmlCell id="1116" r="S23" connectionId="0">
    <xmlCellPr id="1" uniqueName="P1082019">
      <xmlPr mapId="1" xpath="/TFI-IZD-POD/IPK-GFI-IZD-POD_1000380/P1082019" xmlDataType="decimal"/>
    </xmlCellPr>
  </singleXmlCell>
  <singleXmlCell id="1117" r="T23" connectionId="0">
    <xmlCellPr id="1" uniqueName="P1082029">
      <xmlPr mapId="1" xpath="/TFI-IZD-POD/IPK-GFI-IZD-POD_1000380/P1082029" xmlDataType="decimal"/>
    </xmlCellPr>
  </singleXmlCell>
  <singleXmlCell id="1118" r="U23" connectionId="0">
    <xmlCellPr id="1" uniqueName="P1082032">
      <xmlPr mapId="1" xpath="/TFI-IZD-POD/IPK-GFI-IZD-POD_1000380/P1082032" xmlDataType="decimal"/>
    </xmlCellPr>
  </singleXmlCell>
  <singleXmlCell id="1119" r="V23" connectionId="0">
    <xmlCellPr id="1" uniqueName="P1082034">
      <xmlPr mapId="1" xpath="/TFI-IZD-POD/IPK-GFI-IZD-POD_1000380/P1082034" xmlDataType="decimal"/>
    </xmlCellPr>
  </singleXmlCell>
  <singleXmlCell id="1120" r="W23" connectionId="0">
    <xmlCellPr id="1" uniqueName="P1082035">
      <xmlPr mapId="1" xpath="/TFI-IZD-POD/IPK-GFI-IZD-POD_1000380/P1082035" xmlDataType="decimal"/>
    </xmlCellPr>
  </singleXmlCell>
  <singleXmlCell id="1121" r="H24" connectionId="0">
    <xmlCellPr id="1" uniqueName="P1079936">
      <xmlPr mapId="1" xpath="/TFI-IZD-POD/IPK-GFI-IZD-POD_1000380/P1079936" xmlDataType="decimal"/>
    </xmlCellPr>
  </singleXmlCell>
  <singleXmlCell id="1122" r="I24" connectionId="0">
    <xmlCellPr id="1" uniqueName="P1079937">
      <xmlPr mapId="1" xpath="/TFI-IZD-POD/IPK-GFI-IZD-POD_1000380/P1079937" xmlDataType="decimal"/>
    </xmlCellPr>
  </singleXmlCell>
  <singleXmlCell id="1123" r="J24" connectionId="0">
    <xmlCellPr id="1" uniqueName="P1079938">
      <xmlPr mapId="1" xpath="/TFI-IZD-POD/IPK-GFI-IZD-POD_1000380/P1079938" xmlDataType="decimal"/>
    </xmlCellPr>
  </singleXmlCell>
  <singleXmlCell id="1124" r="K24" connectionId="0">
    <xmlCellPr id="1" uniqueName="P1079939">
      <xmlPr mapId="1" xpath="/TFI-IZD-POD/IPK-GFI-IZD-POD_1000380/P1079939" xmlDataType="decimal"/>
    </xmlCellPr>
  </singleXmlCell>
  <singleXmlCell id="1125" r="L24" connectionId="0">
    <xmlCellPr id="1" uniqueName="P1079940">
      <xmlPr mapId="1" xpath="/TFI-IZD-POD/IPK-GFI-IZD-POD_1000380/P1079940" xmlDataType="decimal"/>
    </xmlCellPr>
  </singleXmlCell>
  <singleXmlCell id="1126" r="M24" connectionId="0">
    <xmlCellPr id="1" uniqueName="P1079941">
      <xmlPr mapId="1" xpath="/TFI-IZD-POD/IPK-GFI-IZD-POD_1000380/P1079941" xmlDataType="decimal"/>
    </xmlCellPr>
  </singleXmlCell>
  <singleXmlCell id="1127" r="N24" connectionId="0">
    <xmlCellPr id="1" uniqueName="P1079942">
      <xmlPr mapId="1" xpath="/TFI-IZD-POD/IPK-GFI-IZD-POD_1000380/P1079942" xmlDataType="decimal"/>
    </xmlCellPr>
  </singleXmlCell>
  <singleXmlCell id="1128" r="O24" connectionId="0">
    <xmlCellPr id="1" uniqueName="P1079943">
      <xmlPr mapId="1" xpath="/TFI-IZD-POD/IPK-GFI-IZD-POD_1000380/P1079943" xmlDataType="decimal"/>
    </xmlCellPr>
  </singleXmlCell>
  <singleXmlCell id="1129" r="P24" connectionId="0">
    <xmlCellPr id="1" uniqueName="P1082038">
      <xmlPr mapId="1" xpath="/TFI-IZD-POD/IPK-GFI-IZD-POD_1000380/P1082038" xmlDataType="decimal"/>
    </xmlCellPr>
  </singleXmlCell>
  <singleXmlCell id="1130" r="Q24" connectionId="0">
    <xmlCellPr id="1" uniqueName="P1082045">
      <xmlPr mapId="1" xpath="/TFI-IZD-POD/IPK-GFI-IZD-POD_1000380/P1082045" xmlDataType="decimal"/>
    </xmlCellPr>
  </singleXmlCell>
  <singleXmlCell id="1131" r="R24" connectionId="0">
    <xmlCellPr id="1" uniqueName="P1082047">
      <xmlPr mapId="1" xpath="/TFI-IZD-POD/IPK-GFI-IZD-POD_1000380/P1082047" xmlDataType="decimal"/>
    </xmlCellPr>
  </singleXmlCell>
  <singleXmlCell id="1132" r="S24" connectionId="0">
    <xmlCellPr id="1" uniqueName="P1082048">
      <xmlPr mapId="1" xpath="/TFI-IZD-POD/IPK-GFI-IZD-POD_1000380/P1082048" xmlDataType="decimal"/>
    </xmlCellPr>
  </singleXmlCell>
  <singleXmlCell id="1133" r="T24" connectionId="0">
    <xmlCellPr id="1" uniqueName="P1082075">
      <xmlPr mapId="1" xpath="/TFI-IZD-POD/IPK-GFI-IZD-POD_1000380/P1082075" xmlDataType="decimal"/>
    </xmlCellPr>
  </singleXmlCell>
  <singleXmlCell id="1134" r="U24" connectionId="0">
    <xmlCellPr id="1" uniqueName="P1082077">
      <xmlPr mapId="1" xpath="/TFI-IZD-POD/IPK-GFI-IZD-POD_1000380/P1082077" xmlDataType="decimal"/>
    </xmlCellPr>
  </singleXmlCell>
  <singleXmlCell id="1135" r="V24" connectionId="0">
    <xmlCellPr id="1" uniqueName="P1082092">
      <xmlPr mapId="1" xpath="/TFI-IZD-POD/IPK-GFI-IZD-POD_1000380/P1082092" xmlDataType="decimal"/>
    </xmlCellPr>
  </singleXmlCell>
  <singleXmlCell id="1136" r="W24" connectionId="0">
    <xmlCellPr id="1" uniqueName="P1082094">
      <xmlPr mapId="1" xpath="/TFI-IZD-POD/IPK-GFI-IZD-POD_1000380/P1082094" xmlDataType="decimal"/>
    </xmlCellPr>
  </singleXmlCell>
  <singleXmlCell id="1137" r="H25" connectionId="0">
    <xmlCellPr id="1" uniqueName="P1079944">
      <xmlPr mapId="1" xpath="/TFI-IZD-POD/IPK-GFI-IZD-POD_1000380/P1079944" xmlDataType="decimal"/>
    </xmlCellPr>
  </singleXmlCell>
  <singleXmlCell id="1138" r="I25" connectionId="0">
    <xmlCellPr id="1" uniqueName="P1079945">
      <xmlPr mapId="1" xpath="/TFI-IZD-POD/IPK-GFI-IZD-POD_1000380/P1079945" xmlDataType="decimal"/>
    </xmlCellPr>
  </singleXmlCell>
  <singleXmlCell id="1139" r="J25" connectionId="0">
    <xmlCellPr id="1" uniqueName="P1079946">
      <xmlPr mapId="1" xpath="/TFI-IZD-POD/IPK-GFI-IZD-POD_1000380/P1079946" xmlDataType="decimal"/>
    </xmlCellPr>
  </singleXmlCell>
  <singleXmlCell id="1140" r="K25" connectionId="0">
    <xmlCellPr id="1" uniqueName="P1079947">
      <xmlPr mapId="1" xpath="/TFI-IZD-POD/IPK-GFI-IZD-POD_1000380/P1079947" xmlDataType="decimal"/>
    </xmlCellPr>
  </singleXmlCell>
  <singleXmlCell id="1141" r="L25" connectionId="0">
    <xmlCellPr id="1" uniqueName="P1079948">
      <xmlPr mapId="1" xpath="/TFI-IZD-POD/IPK-GFI-IZD-POD_1000380/P1079948" xmlDataType="decimal"/>
    </xmlCellPr>
  </singleXmlCell>
  <singleXmlCell id="1142" r="M25" connectionId="0">
    <xmlCellPr id="1" uniqueName="P1079949">
      <xmlPr mapId="1" xpath="/TFI-IZD-POD/IPK-GFI-IZD-POD_1000380/P1079949" xmlDataType="decimal"/>
    </xmlCellPr>
  </singleXmlCell>
  <singleXmlCell id="1143" r="N25" connectionId="0">
    <xmlCellPr id="1" uniqueName="P1079950">
      <xmlPr mapId="1" xpath="/TFI-IZD-POD/IPK-GFI-IZD-POD_1000380/P1079950" xmlDataType="decimal"/>
    </xmlCellPr>
  </singleXmlCell>
  <singleXmlCell id="1144" r="O25" connectionId="0">
    <xmlCellPr id="1" uniqueName="P1079951">
      <xmlPr mapId="1" xpath="/TFI-IZD-POD/IPK-GFI-IZD-POD_1000380/P1079951" xmlDataType="decimal"/>
    </xmlCellPr>
  </singleXmlCell>
  <singleXmlCell id="1145" r="P25" connectionId="0">
    <xmlCellPr id="1" uniqueName="P1082096">
      <xmlPr mapId="1" xpath="/TFI-IZD-POD/IPK-GFI-IZD-POD_1000380/P1082096" xmlDataType="decimal"/>
    </xmlCellPr>
  </singleXmlCell>
  <singleXmlCell id="1146" r="Q25" connectionId="0">
    <xmlCellPr id="1" uniqueName="P1082098">
      <xmlPr mapId="1" xpath="/TFI-IZD-POD/IPK-GFI-IZD-POD_1000380/P1082098" xmlDataType="decimal"/>
    </xmlCellPr>
  </singleXmlCell>
  <singleXmlCell id="1147" r="R25" connectionId="0">
    <xmlCellPr id="1" uniqueName="P1082100">
      <xmlPr mapId="1" xpath="/TFI-IZD-POD/IPK-GFI-IZD-POD_1000380/P1082100" xmlDataType="decimal"/>
    </xmlCellPr>
  </singleXmlCell>
  <singleXmlCell id="1148" r="S25" connectionId="0">
    <xmlCellPr id="1" uniqueName="P1082102">
      <xmlPr mapId="1" xpath="/TFI-IZD-POD/IPK-GFI-IZD-POD_1000380/P1082102" xmlDataType="decimal"/>
    </xmlCellPr>
  </singleXmlCell>
  <singleXmlCell id="1149" r="T25" connectionId="0">
    <xmlCellPr id="1" uniqueName="P1082104">
      <xmlPr mapId="1" xpath="/TFI-IZD-POD/IPK-GFI-IZD-POD_1000380/P1082104" xmlDataType="decimal"/>
    </xmlCellPr>
  </singleXmlCell>
  <singleXmlCell id="1150" r="U25" connectionId="0">
    <xmlCellPr id="1" uniqueName="P1082105">
      <xmlPr mapId="1" xpath="/TFI-IZD-POD/IPK-GFI-IZD-POD_1000380/P1082105" xmlDataType="decimal"/>
    </xmlCellPr>
  </singleXmlCell>
  <singleXmlCell id="1151" r="V25" connectionId="0">
    <xmlCellPr id="1" uniqueName="P1082106">
      <xmlPr mapId="1" xpath="/TFI-IZD-POD/IPK-GFI-IZD-POD_1000380/P1082106" xmlDataType="decimal"/>
    </xmlCellPr>
  </singleXmlCell>
  <singleXmlCell id="1152" r="W25" connectionId="0">
    <xmlCellPr id="1" uniqueName="P1082108">
      <xmlPr mapId="1" xpath="/TFI-IZD-POD/IPK-GFI-IZD-POD_1000380/P1082108" xmlDataType="decimal"/>
    </xmlCellPr>
  </singleXmlCell>
  <singleXmlCell id="1153" r="H26" connectionId="0">
    <xmlCellPr id="1" uniqueName="P1079952">
      <xmlPr mapId="1" xpath="/TFI-IZD-POD/IPK-GFI-IZD-POD_1000380/P1079952" xmlDataType="decimal"/>
    </xmlCellPr>
  </singleXmlCell>
  <singleXmlCell id="1154" r="I26" connectionId="0">
    <xmlCellPr id="1" uniqueName="P1079953">
      <xmlPr mapId="1" xpath="/TFI-IZD-POD/IPK-GFI-IZD-POD_1000380/P1079953" xmlDataType="decimal"/>
    </xmlCellPr>
  </singleXmlCell>
  <singleXmlCell id="1155" r="J26" connectionId="0">
    <xmlCellPr id="1" uniqueName="P1079954">
      <xmlPr mapId="1" xpath="/TFI-IZD-POD/IPK-GFI-IZD-POD_1000380/P1079954" xmlDataType="decimal"/>
    </xmlCellPr>
  </singleXmlCell>
  <singleXmlCell id="1156" r="K26" connectionId="0">
    <xmlCellPr id="1" uniqueName="P1079955">
      <xmlPr mapId="1" xpath="/TFI-IZD-POD/IPK-GFI-IZD-POD_1000380/P1079955" xmlDataType="decimal"/>
    </xmlCellPr>
  </singleXmlCell>
  <singleXmlCell id="1157" r="L26" connectionId="0">
    <xmlCellPr id="1" uniqueName="P1079956">
      <xmlPr mapId="1" xpath="/TFI-IZD-POD/IPK-GFI-IZD-POD_1000380/P1079956" xmlDataType="decimal"/>
    </xmlCellPr>
  </singleXmlCell>
  <singleXmlCell id="1158" r="M26" connectionId="0">
    <xmlCellPr id="1" uniqueName="P1079957">
      <xmlPr mapId="1" xpath="/TFI-IZD-POD/IPK-GFI-IZD-POD_1000380/P1079957" xmlDataType="decimal"/>
    </xmlCellPr>
  </singleXmlCell>
  <singleXmlCell id="1159" r="N26" connectionId="0">
    <xmlCellPr id="1" uniqueName="P1079958">
      <xmlPr mapId="1" xpath="/TFI-IZD-POD/IPK-GFI-IZD-POD_1000380/P1079958" xmlDataType="decimal"/>
    </xmlCellPr>
  </singleXmlCell>
  <singleXmlCell id="1160" r="O26" connectionId="0">
    <xmlCellPr id="1" uniqueName="P1079959">
      <xmlPr mapId="1" xpath="/TFI-IZD-POD/IPK-GFI-IZD-POD_1000380/P1079959" xmlDataType="decimal"/>
    </xmlCellPr>
  </singleXmlCell>
  <singleXmlCell id="1161" r="P26" connectionId="0">
    <xmlCellPr id="1" uniqueName="P1082110">
      <xmlPr mapId="1" xpath="/TFI-IZD-POD/IPK-GFI-IZD-POD_1000380/P1082110" xmlDataType="decimal"/>
    </xmlCellPr>
  </singleXmlCell>
  <singleXmlCell id="1162" r="Q26" connectionId="0">
    <xmlCellPr id="1" uniqueName="P1082112">
      <xmlPr mapId="1" xpath="/TFI-IZD-POD/IPK-GFI-IZD-POD_1000380/P1082112" xmlDataType="decimal"/>
    </xmlCellPr>
  </singleXmlCell>
  <singleXmlCell id="1163" r="R26" connectionId="0">
    <xmlCellPr id="1" uniqueName="P1082115">
      <xmlPr mapId="1" xpath="/TFI-IZD-POD/IPK-GFI-IZD-POD_1000380/P1082115" xmlDataType="decimal"/>
    </xmlCellPr>
  </singleXmlCell>
  <singleXmlCell id="1164" r="S26" connectionId="0">
    <xmlCellPr id="1" uniqueName="P1082118">
      <xmlPr mapId="1" xpath="/TFI-IZD-POD/IPK-GFI-IZD-POD_1000380/P1082118" xmlDataType="decimal"/>
    </xmlCellPr>
  </singleXmlCell>
  <singleXmlCell id="1165" r="T26" connectionId="0">
    <xmlCellPr id="1" uniqueName="P1082121">
      <xmlPr mapId="1" xpath="/TFI-IZD-POD/IPK-GFI-IZD-POD_1000380/P1082121" xmlDataType="decimal"/>
    </xmlCellPr>
  </singleXmlCell>
  <singleXmlCell id="1166" r="U26" connectionId="0">
    <xmlCellPr id="1" uniqueName="P1082125">
      <xmlPr mapId="1" xpath="/TFI-IZD-POD/IPK-GFI-IZD-POD_1000380/P1082125" xmlDataType="decimal"/>
    </xmlCellPr>
  </singleXmlCell>
  <singleXmlCell id="1167" r="V26" connectionId="0">
    <xmlCellPr id="1" uniqueName="P1082133">
      <xmlPr mapId="1" xpath="/TFI-IZD-POD/IPK-GFI-IZD-POD_1000380/P1082133" xmlDataType="decimal"/>
    </xmlCellPr>
  </singleXmlCell>
  <singleXmlCell id="1168" r="W26" connectionId="0">
    <xmlCellPr id="1" uniqueName="P1082135">
      <xmlPr mapId="1" xpath="/TFI-IZD-POD/IPK-GFI-IZD-POD_1000380/P1082135" xmlDataType="decimal"/>
    </xmlCellPr>
  </singleXmlCell>
  <singleXmlCell id="1169" r="H27" connectionId="0">
    <xmlCellPr id="1" uniqueName="P1079960">
      <xmlPr mapId="1" xpath="/TFI-IZD-POD/IPK-GFI-IZD-POD_1000380/P1079960" xmlDataType="decimal"/>
    </xmlCellPr>
  </singleXmlCell>
  <singleXmlCell id="1170" r="I27" connectionId="0">
    <xmlCellPr id="1" uniqueName="P1079961">
      <xmlPr mapId="1" xpath="/TFI-IZD-POD/IPK-GFI-IZD-POD_1000380/P1079961" xmlDataType="decimal"/>
    </xmlCellPr>
  </singleXmlCell>
  <singleXmlCell id="1171" r="J27" connectionId="0">
    <xmlCellPr id="1" uniqueName="P1079962">
      <xmlPr mapId="1" xpath="/TFI-IZD-POD/IPK-GFI-IZD-POD_1000380/P1079962" xmlDataType="decimal"/>
    </xmlCellPr>
  </singleXmlCell>
  <singleXmlCell id="1172" r="K27" connectionId="0">
    <xmlCellPr id="1" uniqueName="P1079963">
      <xmlPr mapId="1" xpath="/TFI-IZD-POD/IPK-GFI-IZD-POD_1000380/P1079963" xmlDataType="decimal"/>
    </xmlCellPr>
  </singleXmlCell>
  <singleXmlCell id="1173" r="L27" connectionId="0">
    <xmlCellPr id="1" uniqueName="P1079964">
      <xmlPr mapId="1" xpath="/TFI-IZD-POD/IPK-GFI-IZD-POD_1000380/P1079964" xmlDataType="decimal"/>
    </xmlCellPr>
  </singleXmlCell>
  <singleXmlCell id="1174" r="M27" connectionId="0">
    <xmlCellPr id="1" uniqueName="P1079965">
      <xmlPr mapId="1" xpath="/TFI-IZD-POD/IPK-GFI-IZD-POD_1000380/P1079965" xmlDataType="decimal"/>
    </xmlCellPr>
  </singleXmlCell>
  <singleXmlCell id="1175" r="N27" connectionId="0">
    <xmlCellPr id="1" uniqueName="P1079966">
      <xmlPr mapId="1" xpath="/TFI-IZD-POD/IPK-GFI-IZD-POD_1000380/P1079966" xmlDataType="decimal"/>
    </xmlCellPr>
  </singleXmlCell>
  <singleXmlCell id="1176" r="O27" connectionId="0">
    <xmlCellPr id="1" uniqueName="P1079967">
      <xmlPr mapId="1" xpath="/TFI-IZD-POD/IPK-GFI-IZD-POD_1000380/P1079967" xmlDataType="decimal"/>
    </xmlCellPr>
  </singleXmlCell>
  <singleXmlCell id="1177" r="P27" connectionId="0">
    <xmlCellPr id="1" uniqueName="P1082136">
      <xmlPr mapId="1" xpath="/TFI-IZD-POD/IPK-GFI-IZD-POD_1000380/P1082136" xmlDataType="decimal"/>
    </xmlCellPr>
  </singleXmlCell>
  <singleXmlCell id="1178" r="Q27" connectionId="0">
    <xmlCellPr id="1" uniqueName="P1082139">
      <xmlPr mapId="1" xpath="/TFI-IZD-POD/IPK-GFI-IZD-POD_1000380/P1082139" xmlDataType="decimal"/>
    </xmlCellPr>
  </singleXmlCell>
  <singleXmlCell id="1179" r="R27" connectionId="0">
    <xmlCellPr id="1" uniqueName="P1082147">
      <xmlPr mapId="1" xpath="/TFI-IZD-POD/IPK-GFI-IZD-POD_1000380/P1082147" xmlDataType="decimal"/>
    </xmlCellPr>
  </singleXmlCell>
  <singleXmlCell id="1180" r="S27" connectionId="0">
    <xmlCellPr id="1" uniqueName="P1082148">
      <xmlPr mapId="1" xpath="/TFI-IZD-POD/IPK-GFI-IZD-POD_1000380/P1082148" xmlDataType="decimal"/>
    </xmlCellPr>
  </singleXmlCell>
  <singleXmlCell id="1181" r="T27" connectionId="0">
    <xmlCellPr id="1" uniqueName="P1082149">
      <xmlPr mapId="1" xpath="/TFI-IZD-POD/IPK-GFI-IZD-POD_1000380/P1082149" xmlDataType="decimal"/>
    </xmlCellPr>
  </singleXmlCell>
  <singleXmlCell id="1182" r="U27" connectionId="0">
    <xmlCellPr id="1" uniqueName="P1082150">
      <xmlPr mapId="1" xpath="/TFI-IZD-POD/IPK-GFI-IZD-POD_1000380/P1082150" xmlDataType="decimal"/>
    </xmlCellPr>
  </singleXmlCell>
  <singleXmlCell id="1183" r="V27" connectionId="0">
    <xmlCellPr id="1" uniqueName="P1082151">
      <xmlPr mapId="1" xpath="/TFI-IZD-POD/IPK-GFI-IZD-POD_1000380/P1082151" xmlDataType="decimal"/>
    </xmlCellPr>
  </singleXmlCell>
  <singleXmlCell id="1184" r="W27" connectionId="0">
    <xmlCellPr id="1" uniqueName="P1082152">
      <xmlPr mapId="1" xpath="/TFI-IZD-POD/IPK-GFI-IZD-POD_1000380/P1082152" xmlDataType="decimal"/>
    </xmlCellPr>
  </singleXmlCell>
  <singleXmlCell id="1185" r="H28" connectionId="0">
    <xmlCellPr id="1" uniqueName="P1079968">
      <xmlPr mapId="1" xpath="/TFI-IZD-POD/IPK-GFI-IZD-POD_1000380/P1079968" xmlDataType="decimal"/>
    </xmlCellPr>
  </singleXmlCell>
  <singleXmlCell id="1186" r="I28" connectionId="0">
    <xmlCellPr id="1" uniqueName="P1079969">
      <xmlPr mapId="1" xpath="/TFI-IZD-POD/IPK-GFI-IZD-POD_1000380/P1079969" xmlDataType="decimal"/>
    </xmlCellPr>
  </singleXmlCell>
  <singleXmlCell id="1187" r="J28" connectionId="0">
    <xmlCellPr id="1" uniqueName="P1079970">
      <xmlPr mapId="1" xpath="/TFI-IZD-POD/IPK-GFI-IZD-POD_1000380/P1079970" xmlDataType="decimal"/>
    </xmlCellPr>
  </singleXmlCell>
  <singleXmlCell id="1188" r="K28" connectionId="0">
    <xmlCellPr id="1" uniqueName="P1079971">
      <xmlPr mapId="1" xpath="/TFI-IZD-POD/IPK-GFI-IZD-POD_1000380/P1079971" xmlDataType="decimal"/>
    </xmlCellPr>
  </singleXmlCell>
  <singleXmlCell id="1189" r="L28" connectionId="0">
    <xmlCellPr id="1" uniqueName="P1079972">
      <xmlPr mapId="1" xpath="/TFI-IZD-POD/IPK-GFI-IZD-POD_1000380/P1079972" xmlDataType="decimal"/>
    </xmlCellPr>
  </singleXmlCell>
  <singleXmlCell id="1190" r="M28" connectionId="0">
    <xmlCellPr id="1" uniqueName="P1079973">
      <xmlPr mapId="1" xpath="/TFI-IZD-POD/IPK-GFI-IZD-POD_1000380/P1079973" xmlDataType="decimal"/>
    </xmlCellPr>
  </singleXmlCell>
  <singleXmlCell id="1191" r="N28" connectionId="0">
    <xmlCellPr id="1" uniqueName="P1079974">
      <xmlPr mapId="1" xpath="/TFI-IZD-POD/IPK-GFI-IZD-POD_1000380/P1079974" xmlDataType="decimal"/>
    </xmlCellPr>
  </singleXmlCell>
  <singleXmlCell id="1192" r="O28" connectionId="0">
    <xmlCellPr id="1" uniqueName="P1079975">
      <xmlPr mapId="1" xpath="/TFI-IZD-POD/IPK-GFI-IZD-POD_1000380/P1079975" xmlDataType="decimal"/>
    </xmlCellPr>
  </singleXmlCell>
  <singleXmlCell id="1193" r="P28" connectionId="0">
    <xmlCellPr id="1" uniqueName="P1082153">
      <xmlPr mapId="1" xpath="/TFI-IZD-POD/IPK-GFI-IZD-POD_1000380/P1082153" xmlDataType="decimal"/>
    </xmlCellPr>
  </singleXmlCell>
  <singleXmlCell id="1194" r="Q28" connectionId="0">
    <xmlCellPr id="1" uniqueName="P1082155">
      <xmlPr mapId="1" xpath="/TFI-IZD-POD/IPK-GFI-IZD-POD_1000380/P1082155" xmlDataType="decimal"/>
    </xmlCellPr>
  </singleXmlCell>
  <singleXmlCell id="1195" r="R28" connectionId="0">
    <xmlCellPr id="1" uniqueName="P1082156">
      <xmlPr mapId="1" xpath="/TFI-IZD-POD/IPK-GFI-IZD-POD_1000380/P1082156" xmlDataType="decimal"/>
    </xmlCellPr>
  </singleXmlCell>
  <singleXmlCell id="1196" r="S28" connectionId="0">
    <xmlCellPr id="1" uniqueName="P1082157">
      <xmlPr mapId="1" xpath="/TFI-IZD-POD/IPK-GFI-IZD-POD_1000380/P1082157" xmlDataType="decimal"/>
    </xmlCellPr>
  </singleXmlCell>
  <singleXmlCell id="1197" r="T28" connectionId="0">
    <xmlCellPr id="1" uniqueName="P1082158">
      <xmlPr mapId="1" xpath="/TFI-IZD-POD/IPK-GFI-IZD-POD_1000380/P1082158" xmlDataType="decimal"/>
    </xmlCellPr>
  </singleXmlCell>
  <singleXmlCell id="1198" r="U28" connectionId="0">
    <xmlCellPr id="1" uniqueName="P1082159">
      <xmlPr mapId="1" xpath="/TFI-IZD-POD/IPK-GFI-IZD-POD_1000380/P1082159" xmlDataType="decimal"/>
    </xmlCellPr>
  </singleXmlCell>
  <singleXmlCell id="1199" r="V28" connectionId="0">
    <xmlCellPr id="1" uniqueName="P1082160">
      <xmlPr mapId="1" xpath="/TFI-IZD-POD/IPK-GFI-IZD-POD_1000380/P1082160" xmlDataType="decimal"/>
    </xmlCellPr>
  </singleXmlCell>
  <singleXmlCell id="1200" r="W28" connectionId="0">
    <xmlCellPr id="1" uniqueName="P1082161">
      <xmlPr mapId="1" xpath="/TFI-IZD-POD/IPK-GFI-IZD-POD_1000380/P1082161" xmlDataType="decimal"/>
    </xmlCellPr>
  </singleXmlCell>
  <singleXmlCell id="1201" r="H29" connectionId="0">
    <xmlCellPr id="1" uniqueName="P1079976">
      <xmlPr mapId="1" xpath="/TFI-IZD-POD/IPK-GFI-IZD-POD_1000380/P1079976" xmlDataType="decimal"/>
    </xmlCellPr>
  </singleXmlCell>
  <singleXmlCell id="1202" r="I29" connectionId="0">
    <xmlCellPr id="1" uniqueName="P1079977">
      <xmlPr mapId="1" xpath="/TFI-IZD-POD/IPK-GFI-IZD-POD_1000380/P1079977" xmlDataType="decimal"/>
    </xmlCellPr>
  </singleXmlCell>
  <singleXmlCell id="1203" r="J29" connectionId="0">
    <xmlCellPr id="1" uniqueName="P1079978">
      <xmlPr mapId="1" xpath="/TFI-IZD-POD/IPK-GFI-IZD-POD_1000380/P1079978" xmlDataType="decimal"/>
    </xmlCellPr>
  </singleXmlCell>
  <singleXmlCell id="1204" r="K29" connectionId="0">
    <xmlCellPr id="1" uniqueName="P1079979">
      <xmlPr mapId="1" xpath="/TFI-IZD-POD/IPK-GFI-IZD-POD_1000380/P1079979" xmlDataType="decimal"/>
    </xmlCellPr>
  </singleXmlCell>
  <singleXmlCell id="1205" r="L29" connectionId="0">
    <xmlCellPr id="1" uniqueName="P1079980">
      <xmlPr mapId="1" xpath="/TFI-IZD-POD/IPK-GFI-IZD-POD_1000380/P1079980" xmlDataType="decimal"/>
    </xmlCellPr>
  </singleXmlCell>
  <singleXmlCell id="1206" r="M29" connectionId="0">
    <xmlCellPr id="1" uniqueName="P1079981">
      <xmlPr mapId="1" xpath="/TFI-IZD-POD/IPK-GFI-IZD-POD_1000380/P1079981" xmlDataType="decimal"/>
    </xmlCellPr>
  </singleXmlCell>
  <singleXmlCell id="1207" r="N29" connectionId="0">
    <xmlCellPr id="1" uniqueName="P1079982">
      <xmlPr mapId="1" xpath="/TFI-IZD-POD/IPK-GFI-IZD-POD_1000380/P1079982" xmlDataType="decimal"/>
    </xmlCellPr>
  </singleXmlCell>
  <singleXmlCell id="1208" r="O29" connectionId="0">
    <xmlCellPr id="1" uniqueName="P1079983">
      <xmlPr mapId="1" xpath="/TFI-IZD-POD/IPK-GFI-IZD-POD_1000380/P1079983" xmlDataType="decimal"/>
    </xmlCellPr>
  </singleXmlCell>
  <singleXmlCell id="1209" r="P29" connectionId="0">
    <xmlCellPr id="1" uniqueName="P1082162">
      <xmlPr mapId="1" xpath="/TFI-IZD-POD/IPK-GFI-IZD-POD_1000380/P1082162" xmlDataType="decimal"/>
    </xmlCellPr>
  </singleXmlCell>
  <singleXmlCell id="1210" r="Q29" connectionId="0">
    <xmlCellPr id="1" uniqueName="P1082163">
      <xmlPr mapId="1" xpath="/TFI-IZD-POD/IPK-GFI-IZD-POD_1000380/P1082163" xmlDataType="decimal"/>
    </xmlCellPr>
  </singleXmlCell>
  <singleXmlCell id="1211" r="R29" connectionId="0">
    <xmlCellPr id="1" uniqueName="P1082164">
      <xmlPr mapId="1" xpath="/TFI-IZD-POD/IPK-GFI-IZD-POD_1000380/P1082164" xmlDataType="decimal"/>
    </xmlCellPr>
  </singleXmlCell>
  <singleXmlCell id="1212" r="S29" connectionId="0">
    <xmlCellPr id="1" uniqueName="P1082165">
      <xmlPr mapId="1" xpath="/TFI-IZD-POD/IPK-GFI-IZD-POD_1000380/P1082165" xmlDataType="decimal"/>
    </xmlCellPr>
  </singleXmlCell>
  <singleXmlCell id="1213" r="T29" connectionId="0">
    <xmlCellPr id="1" uniqueName="P1082166">
      <xmlPr mapId="1" xpath="/TFI-IZD-POD/IPK-GFI-IZD-POD_1000380/P1082166" xmlDataType="decimal"/>
    </xmlCellPr>
  </singleXmlCell>
  <singleXmlCell id="1214" r="U29" connectionId="0">
    <xmlCellPr id="1" uniqueName="P1082167">
      <xmlPr mapId="1" xpath="/TFI-IZD-POD/IPK-GFI-IZD-POD_1000380/P1082167" xmlDataType="decimal"/>
    </xmlCellPr>
  </singleXmlCell>
  <singleXmlCell id="1215" r="V29" connectionId="0">
    <xmlCellPr id="1" uniqueName="P1082168">
      <xmlPr mapId="1" xpath="/TFI-IZD-POD/IPK-GFI-IZD-POD_1000380/P1082168" xmlDataType="decimal"/>
    </xmlCellPr>
  </singleXmlCell>
  <singleXmlCell id="1216" r="W29" connectionId="0">
    <xmlCellPr id="1" uniqueName="P1082169">
      <xmlPr mapId="1" xpath="/TFI-IZD-POD/IPK-GFI-IZD-POD_1000380/P1082169" xmlDataType="decimal"/>
    </xmlCellPr>
  </singleXmlCell>
  <singleXmlCell id="1217" r="H31" connectionId="0">
    <xmlCellPr id="1" uniqueName="P1079984">
      <xmlPr mapId="1" xpath="/TFI-IZD-POD/IPK-GFI-IZD-POD_1000380/P1079984" xmlDataType="decimal"/>
    </xmlCellPr>
  </singleXmlCell>
  <singleXmlCell id="1218" r="I31" connectionId="0">
    <xmlCellPr id="1" uniqueName="P1079985">
      <xmlPr mapId="1" xpath="/TFI-IZD-POD/IPK-GFI-IZD-POD_1000380/P1079985" xmlDataType="decimal"/>
    </xmlCellPr>
  </singleXmlCell>
  <singleXmlCell id="1219" r="J31" connectionId="0">
    <xmlCellPr id="1" uniqueName="P1079986">
      <xmlPr mapId="1" xpath="/TFI-IZD-POD/IPK-GFI-IZD-POD_1000380/P1079986" xmlDataType="decimal"/>
    </xmlCellPr>
  </singleXmlCell>
  <singleXmlCell id="1220" r="K31" connectionId="0">
    <xmlCellPr id="1" uniqueName="P1079987">
      <xmlPr mapId="1" xpath="/TFI-IZD-POD/IPK-GFI-IZD-POD_1000380/P1079987" xmlDataType="decimal"/>
    </xmlCellPr>
  </singleXmlCell>
  <singleXmlCell id="1221" r="L31" connectionId="0">
    <xmlCellPr id="1" uniqueName="P1079988">
      <xmlPr mapId="1" xpath="/TFI-IZD-POD/IPK-GFI-IZD-POD_1000380/P1079988" xmlDataType="decimal"/>
    </xmlCellPr>
  </singleXmlCell>
  <singleXmlCell id="1222" r="M31" connectionId="0">
    <xmlCellPr id="1" uniqueName="P1079989">
      <xmlPr mapId="1" xpath="/TFI-IZD-POD/IPK-GFI-IZD-POD_1000380/P1079989" xmlDataType="decimal"/>
    </xmlCellPr>
  </singleXmlCell>
  <singleXmlCell id="1223" r="N31" connectionId="0">
    <xmlCellPr id="1" uniqueName="P1079990">
      <xmlPr mapId="1" xpath="/TFI-IZD-POD/IPK-GFI-IZD-POD_1000380/P1079990" xmlDataType="decimal"/>
    </xmlCellPr>
  </singleXmlCell>
  <singleXmlCell id="1224" r="O31" connectionId="0">
    <xmlCellPr id="1" uniqueName="P1079991">
      <xmlPr mapId="1" xpath="/TFI-IZD-POD/IPK-GFI-IZD-POD_1000380/P1079991" xmlDataType="decimal"/>
    </xmlCellPr>
  </singleXmlCell>
  <singleXmlCell id="1225" r="P31" connectionId="0">
    <xmlCellPr id="1" uniqueName="P1082170">
      <xmlPr mapId="1" xpath="/TFI-IZD-POD/IPK-GFI-IZD-POD_1000380/P1082170" xmlDataType="decimal"/>
    </xmlCellPr>
  </singleXmlCell>
  <singleXmlCell id="1226" r="Q31" connectionId="0">
    <xmlCellPr id="1" uniqueName="P1082171">
      <xmlPr mapId="1" xpath="/TFI-IZD-POD/IPK-GFI-IZD-POD_1000380/P1082171" xmlDataType="decimal"/>
    </xmlCellPr>
  </singleXmlCell>
  <singleXmlCell id="1227" r="R31" connectionId="0">
    <xmlCellPr id="1" uniqueName="P1082172">
      <xmlPr mapId="1" xpath="/TFI-IZD-POD/IPK-GFI-IZD-POD_1000380/P1082172" xmlDataType="decimal"/>
    </xmlCellPr>
  </singleXmlCell>
  <singleXmlCell id="1228" r="S31" connectionId="0">
    <xmlCellPr id="1" uniqueName="P1082173">
      <xmlPr mapId="1" xpath="/TFI-IZD-POD/IPK-GFI-IZD-POD_1000380/P1082173" xmlDataType="decimal"/>
    </xmlCellPr>
  </singleXmlCell>
  <singleXmlCell id="1229" r="T31" connectionId="0">
    <xmlCellPr id="1" uniqueName="P1082174">
      <xmlPr mapId="1" xpath="/TFI-IZD-POD/IPK-GFI-IZD-POD_1000380/P1082174" xmlDataType="decimal"/>
    </xmlCellPr>
  </singleXmlCell>
  <singleXmlCell id="1230" r="U31" connectionId="0">
    <xmlCellPr id="1" uniqueName="P1082175">
      <xmlPr mapId="1" xpath="/TFI-IZD-POD/IPK-GFI-IZD-POD_1000380/P1082175" xmlDataType="decimal"/>
    </xmlCellPr>
  </singleXmlCell>
  <singleXmlCell id="1231" r="V31" connectionId="0">
    <xmlCellPr id="1" uniqueName="P1082176">
      <xmlPr mapId="1" xpath="/TFI-IZD-POD/IPK-GFI-IZD-POD_1000380/P1082176" xmlDataType="decimal"/>
    </xmlCellPr>
  </singleXmlCell>
  <singleXmlCell id="1232" r="W31" connectionId="0">
    <xmlCellPr id="1" uniqueName="P1082177">
      <xmlPr mapId="1" xpath="/TFI-IZD-POD/IPK-GFI-IZD-POD_1000380/P1082177" xmlDataType="decimal"/>
    </xmlCellPr>
  </singleXmlCell>
  <singleXmlCell id="1233" r="H32" connectionId="0">
    <xmlCellPr id="1" uniqueName="P1079992">
      <xmlPr mapId="1" xpath="/TFI-IZD-POD/IPK-GFI-IZD-POD_1000380/P1079992" xmlDataType="decimal"/>
    </xmlCellPr>
  </singleXmlCell>
  <singleXmlCell id="1234" r="I32" connectionId="0">
    <xmlCellPr id="1" uniqueName="P1079993">
      <xmlPr mapId="1" xpath="/TFI-IZD-POD/IPK-GFI-IZD-POD_1000380/P1079993" xmlDataType="decimal"/>
    </xmlCellPr>
  </singleXmlCell>
  <singleXmlCell id="1235" r="J32" connectionId="0">
    <xmlCellPr id="1" uniqueName="P1079994">
      <xmlPr mapId="1" xpath="/TFI-IZD-POD/IPK-GFI-IZD-POD_1000380/P1079994" xmlDataType="decimal"/>
    </xmlCellPr>
  </singleXmlCell>
  <singleXmlCell id="1236" r="K32" connectionId="0">
    <xmlCellPr id="1" uniqueName="P1079995">
      <xmlPr mapId="1" xpath="/TFI-IZD-POD/IPK-GFI-IZD-POD_1000380/P1079995" xmlDataType="decimal"/>
    </xmlCellPr>
  </singleXmlCell>
  <singleXmlCell id="1237" r="L32" connectionId="0">
    <xmlCellPr id="1" uniqueName="P1079996">
      <xmlPr mapId="1" xpath="/TFI-IZD-POD/IPK-GFI-IZD-POD_1000380/P1079996" xmlDataType="decimal"/>
    </xmlCellPr>
  </singleXmlCell>
  <singleXmlCell id="1238" r="M32" connectionId="0">
    <xmlCellPr id="1" uniqueName="P1079997">
      <xmlPr mapId="1" xpath="/TFI-IZD-POD/IPK-GFI-IZD-POD_1000380/P1079997" xmlDataType="decimal"/>
    </xmlCellPr>
  </singleXmlCell>
  <singleXmlCell id="1239" r="N32" connectionId="0">
    <xmlCellPr id="1" uniqueName="P1079998">
      <xmlPr mapId="1" xpath="/TFI-IZD-POD/IPK-GFI-IZD-POD_1000380/P1079998" xmlDataType="decimal"/>
    </xmlCellPr>
  </singleXmlCell>
  <singleXmlCell id="1240" r="O32" connectionId="0">
    <xmlCellPr id="1" uniqueName="P1079999">
      <xmlPr mapId="1" xpath="/TFI-IZD-POD/IPK-GFI-IZD-POD_1000380/P1079999" xmlDataType="decimal"/>
    </xmlCellPr>
  </singleXmlCell>
  <singleXmlCell id="1241" r="P32" connectionId="0">
    <xmlCellPr id="1" uniqueName="P1082178">
      <xmlPr mapId="1" xpath="/TFI-IZD-POD/IPK-GFI-IZD-POD_1000380/P1082178" xmlDataType="decimal"/>
    </xmlCellPr>
  </singleXmlCell>
  <singleXmlCell id="1242" r="Q32" connectionId="0">
    <xmlCellPr id="1" uniqueName="P1082179">
      <xmlPr mapId="1" xpath="/TFI-IZD-POD/IPK-GFI-IZD-POD_1000380/P1082179" xmlDataType="decimal"/>
    </xmlCellPr>
  </singleXmlCell>
  <singleXmlCell id="1243" r="R32" connectionId="0">
    <xmlCellPr id="1" uniqueName="P1082180">
      <xmlPr mapId="1" xpath="/TFI-IZD-POD/IPK-GFI-IZD-POD_1000380/P1082180" xmlDataType="decimal"/>
    </xmlCellPr>
  </singleXmlCell>
  <singleXmlCell id="1244" r="S32" connectionId="0">
    <xmlCellPr id="1" uniqueName="P1082181">
      <xmlPr mapId="1" xpath="/TFI-IZD-POD/IPK-GFI-IZD-POD_1000380/P1082181" xmlDataType="decimal"/>
    </xmlCellPr>
  </singleXmlCell>
  <singleXmlCell id="1245" r="T32" connectionId="0">
    <xmlCellPr id="1" uniqueName="P1082182">
      <xmlPr mapId="1" xpath="/TFI-IZD-POD/IPK-GFI-IZD-POD_1000380/P1082182" xmlDataType="decimal"/>
    </xmlCellPr>
  </singleXmlCell>
  <singleXmlCell id="1246" r="U32" connectionId="0">
    <xmlCellPr id="1" uniqueName="P1082183">
      <xmlPr mapId="1" xpath="/TFI-IZD-POD/IPK-GFI-IZD-POD_1000380/P1082183" xmlDataType="decimal"/>
    </xmlCellPr>
  </singleXmlCell>
  <singleXmlCell id="1247" r="V32" connectionId="0">
    <xmlCellPr id="1" uniqueName="P1082184">
      <xmlPr mapId="1" xpath="/TFI-IZD-POD/IPK-GFI-IZD-POD_1000380/P1082184" xmlDataType="decimal"/>
    </xmlCellPr>
  </singleXmlCell>
  <singleXmlCell id="1248" r="W32" connectionId="0">
    <xmlCellPr id="1" uniqueName="P1082185">
      <xmlPr mapId="1" xpath="/TFI-IZD-POD/IPK-GFI-IZD-POD_1000380/P1082185" xmlDataType="decimal"/>
    </xmlCellPr>
  </singleXmlCell>
  <singleXmlCell id="1249" r="H33" connectionId="0">
    <xmlCellPr id="1" uniqueName="P1080000">
      <xmlPr mapId="1" xpath="/TFI-IZD-POD/IPK-GFI-IZD-POD_1000380/P1080000" xmlDataType="decimal"/>
    </xmlCellPr>
  </singleXmlCell>
  <singleXmlCell id="1250" r="I33" connectionId="0">
    <xmlCellPr id="1" uniqueName="P1080001">
      <xmlPr mapId="1" xpath="/TFI-IZD-POD/IPK-GFI-IZD-POD_1000380/P1080001" xmlDataType="decimal"/>
    </xmlCellPr>
  </singleXmlCell>
  <singleXmlCell id="1251" r="J33" connectionId="0">
    <xmlCellPr id="1" uniqueName="P1080002">
      <xmlPr mapId="1" xpath="/TFI-IZD-POD/IPK-GFI-IZD-POD_1000380/P1080002" xmlDataType="decimal"/>
    </xmlCellPr>
  </singleXmlCell>
  <singleXmlCell id="1252" r="K33" connectionId="0">
    <xmlCellPr id="1" uniqueName="P1080003">
      <xmlPr mapId="1" xpath="/TFI-IZD-POD/IPK-GFI-IZD-POD_1000380/P1080003" xmlDataType="decimal"/>
    </xmlCellPr>
  </singleXmlCell>
  <singleXmlCell id="1253" r="L33" connectionId="0">
    <xmlCellPr id="1" uniqueName="P1080004">
      <xmlPr mapId="1" xpath="/TFI-IZD-POD/IPK-GFI-IZD-POD_1000380/P1080004" xmlDataType="decimal"/>
    </xmlCellPr>
  </singleXmlCell>
  <singleXmlCell id="1254" r="M33" connectionId="0">
    <xmlCellPr id="1" uniqueName="P1080005">
      <xmlPr mapId="1" xpath="/TFI-IZD-POD/IPK-GFI-IZD-POD_1000380/P1080005" xmlDataType="decimal"/>
    </xmlCellPr>
  </singleXmlCell>
  <singleXmlCell id="1255" r="N33" connectionId="0">
    <xmlCellPr id="1" uniqueName="P1080006">
      <xmlPr mapId="1" xpath="/TFI-IZD-POD/IPK-GFI-IZD-POD_1000380/P1080006" xmlDataType="decimal"/>
    </xmlCellPr>
  </singleXmlCell>
  <singleXmlCell id="1256" r="O33" connectionId="0">
    <xmlCellPr id="1" uniqueName="P1080007">
      <xmlPr mapId="1" xpath="/TFI-IZD-POD/IPK-GFI-IZD-POD_1000380/P1080007" xmlDataType="decimal"/>
    </xmlCellPr>
  </singleXmlCell>
  <singleXmlCell id="1257" r="P33" connectionId="0">
    <xmlCellPr id="1" uniqueName="P1082186">
      <xmlPr mapId="1" xpath="/TFI-IZD-POD/IPK-GFI-IZD-POD_1000380/P1082186" xmlDataType="decimal"/>
    </xmlCellPr>
  </singleXmlCell>
  <singleXmlCell id="1258" r="Q33" connectionId="0">
    <xmlCellPr id="1" uniqueName="P1082187">
      <xmlPr mapId="1" xpath="/TFI-IZD-POD/IPK-GFI-IZD-POD_1000380/P1082187" xmlDataType="decimal"/>
    </xmlCellPr>
  </singleXmlCell>
  <singleXmlCell id="1259" r="R33" connectionId="0">
    <xmlCellPr id="1" uniqueName="P1082188">
      <xmlPr mapId="1" xpath="/TFI-IZD-POD/IPK-GFI-IZD-POD_1000380/P1082188" xmlDataType="decimal"/>
    </xmlCellPr>
  </singleXmlCell>
  <singleXmlCell id="1260" r="S33" connectionId="0">
    <xmlCellPr id="1" uniqueName="P1082189">
      <xmlPr mapId="1" xpath="/TFI-IZD-POD/IPK-GFI-IZD-POD_1000380/P1082189" xmlDataType="decimal"/>
    </xmlCellPr>
  </singleXmlCell>
  <singleXmlCell id="1261" r="T33" connectionId="0">
    <xmlCellPr id="1" uniqueName="P1082190">
      <xmlPr mapId="1" xpath="/TFI-IZD-POD/IPK-GFI-IZD-POD_1000380/P1082190" xmlDataType="decimal"/>
    </xmlCellPr>
  </singleXmlCell>
  <singleXmlCell id="1262" r="U33" connectionId="0">
    <xmlCellPr id="1" uniqueName="P1082191">
      <xmlPr mapId="1" xpath="/TFI-IZD-POD/IPK-GFI-IZD-POD_1000380/P1082191" xmlDataType="decimal"/>
    </xmlCellPr>
  </singleXmlCell>
  <singleXmlCell id="1263" r="V33" connectionId="0">
    <xmlCellPr id="1" uniqueName="P1082192">
      <xmlPr mapId="1" xpath="/TFI-IZD-POD/IPK-GFI-IZD-POD_1000380/P1082192" xmlDataType="decimal"/>
    </xmlCellPr>
  </singleXmlCell>
  <singleXmlCell id="1264" r="W33" connectionId="0">
    <xmlCellPr id="1" uniqueName="P1082193">
      <xmlPr mapId="1" xpath="/TFI-IZD-POD/IPK-GFI-IZD-POD_1000380/P1082193" xmlDataType="decimal"/>
    </xmlCellPr>
  </singleXmlCell>
  <singleXmlCell id="1265" r="H35" connectionId="0">
    <xmlCellPr id="1" uniqueName="P1080008">
      <xmlPr mapId="1" xpath="/TFI-IZD-POD/IPK-GFI-IZD-POD_1000380/P1080008" xmlDataType="decimal"/>
    </xmlCellPr>
  </singleXmlCell>
  <singleXmlCell id="1266" r="I35" connectionId="0">
    <xmlCellPr id="1" uniqueName="P1080009">
      <xmlPr mapId="1" xpath="/TFI-IZD-POD/IPK-GFI-IZD-POD_1000380/P1080009" xmlDataType="decimal"/>
    </xmlCellPr>
  </singleXmlCell>
  <singleXmlCell id="1267" r="J35" connectionId="0">
    <xmlCellPr id="1" uniqueName="P1080010">
      <xmlPr mapId="1" xpath="/TFI-IZD-POD/IPK-GFI-IZD-POD_1000380/P1080010" xmlDataType="decimal"/>
    </xmlCellPr>
  </singleXmlCell>
  <singleXmlCell id="1268" r="K35" connectionId="0">
    <xmlCellPr id="1" uniqueName="P1080011">
      <xmlPr mapId="1" xpath="/TFI-IZD-POD/IPK-GFI-IZD-POD_1000380/P1080011" xmlDataType="decimal"/>
    </xmlCellPr>
  </singleXmlCell>
  <singleXmlCell id="1269" r="L35" connectionId="0">
    <xmlCellPr id="1" uniqueName="P1080012">
      <xmlPr mapId="1" xpath="/TFI-IZD-POD/IPK-GFI-IZD-POD_1000380/P1080012" xmlDataType="decimal"/>
    </xmlCellPr>
  </singleXmlCell>
  <singleXmlCell id="1270" r="M35" connectionId="0">
    <xmlCellPr id="1" uniqueName="P1080013">
      <xmlPr mapId="1" xpath="/TFI-IZD-POD/IPK-GFI-IZD-POD_1000380/P1080013" xmlDataType="decimal"/>
    </xmlCellPr>
  </singleXmlCell>
  <singleXmlCell id="1271" r="N35" connectionId="0">
    <xmlCellPr id="1" uniqueName="P1080014">
      <xmlPr mapId="1" xpath="/TFI-IZD-POD/IPK-GFI-IZD-POD_1000380/P1080014" xmlDataType="decimal"/>
    </xmlCellPr>
  </singleXmlCell>
  <singleXmlCell id="1272" r="O35" connectionId="0">
    <xmlCellPr id="1" uniqueName="P1080015">
      <xmlPr mapId="1" xpath="/TFI-IZD-POD/IPK-GFI-IZD-POD_1000380/P1080015" xmlDataType="decimal"/>
    </xmlCellPr>
  </singleXmlCell>
  <singleXmlCell id="1273" r="P35" connectionId="0">
    <xmlCellPr id="1" uniqueName="P1082194">
      <xmlPr mapId="1" xpath="/TFI-IZD-POD/IPK-GFI-IZD-POD_1000380/P1082194" xmlDataType="decimal"/>
    </xmlCellPr>
  </singleXmlCell>
  <singleXmlCell id="1274" r="Q35" connectionId="0">
    <xmlCellPr id="1" uniqueName="P1082195">
      <xmlPr mapId="1" xpath="/TFI-IZD-POD/IPK-GFI-IZD-POD_1000380/P1082195" xmlDataType="decimal"/>
    </xmlCellPr>
  </singleXmlCell>
  <singleXmlCell id="1275" r="R35" connectionId="0">
    <xmlCellPr id="1" uniqueName="P1082196">
      <xmlPr mapId="1" xpath="/TFI-IZD-POD/IPK-GFI-IZD-POD_1000380/P1082196" xmlDataType="decimal"/>
    </xmlCellPr>
  </singleXmlCell>
  <singleXmlCell id="1276" r="S35" connectionId="0">
    <xmlCellPr id="1" uniqueName="P1082197">
      <xmlPr mapId="1" xpath="/TFI-IZD-POD/IPK-GFI-IZD-POD_1000380/P1082197" xmlDataType="decimal"/>
    </xmlCellPr>
  </singleXmlCell>
  <singleXmlCell id="1277" r="T35" connectionId="0">
    <xmlCellPr id="1" uniqueName="P1082198">
      <xmlPr mapId="1" xpath="/TFI-IZD-POD/IPK-GFI-IZD-POD_1000380/P1082198" xmlDataType="decimal"/>
    </xmlCellPr>
  </singleXmlCell>
  <singleXmlCell id="1278" r="U35" connectionId="0">
    <xmlCellPr id="1" uniqueName="P1082199">
      <xmlPr mapId="1" xpath="/TFI-IZD-POD/IPK-GFI-IZD-POD_1000380/P1082199" xmlDataType="decimal"/>
    </xmlCellPr>
  </singleXmlCell>
  <singleXmlCell id="1279" r="V35" connectionId="0">
    <xmlCellPr id="1" uniqueName="P1082200">
      <xmlPr mapId="1" xpath="/TFI-IZD-POD/IPK-GFI-IZD-POD_1000380/P1082200" xmlDataType="decimal"/>
    </xmlCellPr>
  </singleXmlCell>
  <singleXmlCell id="1280" r="W35" connectionId="0">
    <xmlCellPr id="1" uniqueName="P1082201">
      <xmlPr mapId="1" xpath="/TFI-IZD-POD/IPK-GFI-IZD-POD_1000380/P1082201" xmlDataType="decimal"/>
    </xmlCellPr>
  </singleXmlCell>
  <singleXmlCell id="1281" r="H36" connectionId="0">
    <xmlCellPr id="1" uniqueName="P1080016">
      <xmlPr mapId="1" xpath="/TFI-IZD-POD/IPK-GFI-IZD-POD_1000380/P1080016" xmlDataType="decimal"/>
    </xmlCellPr>
  </singleXmlCell>
  <singleXmlCell id="1282" r="I36" connectionId="0">
    <xmlCellPr id="1" uniqueName="P1080017">
      <xmlPr mapId="1" xpath="/TFI-IZD-POD/IPK-GFI-IZD-POD_1000380/P1080017" xmlDataType="decimal"/>
    </xmlCellPr>
  </singleXmlCell>
  <singleXmlCell id="1283" r="J36" connectionId="0">
    <xmlCellPr id="1" uniqueName="P1080018">
      <xmlPr mapId="1" xpath="/TFI-IZD-POD/IPK-GFI-IZD-POD_1000380/P1080018" xmlDataType="decimal"/>
    </xmlCellPr>
  </singleXmlCell>
  <singleXmlCell id="1284" r="K36" connectionId="0">
    <xmlCellPr id="1" uniqueName="P1080019">
      <xmlPr mapId="1" xpath="/TFI-IZD-POD/IPK-GFI-IZD-POD_1000380/P1080019" xmlDataType="decimal"/>
    </xmlCellPr>
  </singleXmlCell>
  <singleXmlCell id="1285" r="L36" connectionId="0">
    <xmlCellPr id="1" uniqueName="P1080020">
      <xmlPr mapId="1" xpath="/TFI-IZD-POD/IPK-GFI-IZD-POD_1000380/P1080020" xmlDataType="decimal"/>
    </xmlCellPr>
  </singleXmlCell>
  <singleXmlCell id="1286" r="M36" connectionId="0">
    <xmlCellPr id="1" uniqueName="P1080021">
      <xmlPr mapId="1" xpath="/TFI-IZD-POD/IPK-GFI-IZD-POD_1000380/P1080021" xmlDataType="decimal"/>
    </xmlCellPr>
  </singleXmlCell>
  <singleXmlCell id="1287" r="N36" connectionId="0">
    <xmlCellPr id="1" uniqueName="P1080022">
      <xmlPr mapId="1" xpath="/TFI-IZD-POD/IPK-GFI-IZD-POD_1000380/P1080022" xmlDataType="decimal"/>
    </xmlCellPr>
  </singleXmlCell>
  <singleXmlCell id="1288" r="O36" connectionId="0">
    <xmlCellPr id="1" uniqueName="P1080023">
      <xmlPr mapId="1" xpath="/TFI-IZD-POD/IPK-GFI-IZD-POD_1000380/P1080023" xmlDataType="decimal"/>
    </xmlCellPr>
  </singleXmlCell>
  <singleXmlCell id="1289" r="P36" connectionId="0">
    <xmlCellPr id="1" uniqueName="P1082202">
      <xmlPr mapId="1" xpath="/TFI-IZD-POD/IPK-GFI-IZD-POD_1000380/P1082202" xmlDataType="decimal"/>
    </xmlCellPr>
  </singleXmlCell>
  <singleXmlCell id="1290" r="Q36" connectionId="0">
    <xmlCellPr id="1" uniqueName="P1082203">
      <xmlPr mapId="1" xpath="/TFI-IZD-POD/IPK-GFI-IZD-POD_1000380/P1082203" xmlDataType="decimal"/>
    </xmlCellPr>
  </singleXmlCell>
  <singleXmlCell id="1291" r="R36" connectionId="0">
    <xmlCellPr id="1" uniqueName="P1082204">
      <xmlPr mapId="1" xpath="/TFI-IZD-POD/IPK-GFI-IZD-POD_1000380/P1082204" xmlDataType="decimal"/>
    </xmlCellPr>
  </singleXmlCell>
  <singleXmlCell id="1292" r="S36" connectionId="0">
    <xmlCellPr id="1" uniqueName="P1082205">
      <xmlPr mapId="1" xpath="/TFI-IZD-POD/IPK-GFI-IZD-POD_1000380/P1082205" xmlDataType="decimal"/>
    </xmlCellPr>
  </singleXmlCell>
  <singleXmlCell id="1293" r="T36" connectionId="0">
    <xmlCellPr id="1" uniqueName="P1082206">
      <xmlPr mapId="1" xpath="/TFI-IZD-POD/IPK-GFI-IZD-POD_1000380/P1082206" xmlDataType="decimal"/>
    </xmlCellPr>
  </singleXmlCell>
  <singleXmlCell id="1294" r="U36" connectionId="0">
    <xmlCellPr id="1" uniqueName="P1082207">
      <xmlPr mapId="1" xpath="/TFI-IZD-POD/IPK-GFI-IZD-POD_1000380/P1082207" xmlDataType="decimal"/>
    </xmlCellPr>
  </singleXmlCell>
  <singleXmlCell id="1295" r="V36" connectionId="0">
    <xmlCellPr id="1" uniqueName="P1082208">
      <xmlPr mapId="1" xpath="/TFI-IZD-POD/IPK-GFI-IZD-POD_1000380/P1082208" xmlDataType="decimal"/>
    </xmlCellPr>
  </singleXmlCell>
  <singleXmlCell id="1296" r="W36" connectionId="0">
    <xmlCellPr id="1" uniqueName="P1082209">
      <xmlPr mapId="1" xpath="/TFI-IZD-POD/IPK-GFI-IZD-POD_1000380/P1082209" xmlDataType="decimal"/>
    </xmlCellPr>
  </singleXmlCell>
  <singleXmlCell id="1297" r="H37" connectionId="0">
    <xmlCellPr id="1" uniqueName="P1080024">
      <xmlPr mapId="1" xpath="/TFI-IZD-POD/IPK-GFI-IZD-POD_1000380/P1080024" xmlDataType="decimal"/>
    </xmlCellPr>
  </singleXmlCell>
  <singleXmlCell id="1298" r="I37" connectionId="0">
    <xmlCellPr id="1" uniqueName="P1080025">
      <xmlPr mapId="1" xpath="/TFI-IZD-POD/IPK-GFI-IZD-POD_1000380/P1080025" xmlDataType="decimal"/>
    </xmlCellPr>
  </singleXmlCell>
  <singleXmlCell id="1299" r="J37" connectionId="0">
    <xmlCellPr id="1" uniqueName="P1080026">
      <xmlPr mapId="1" xpath="/TFI-IZD-POD/IPK-GFI-IZD-POD_1000380/P1080026" xmlDataType="decimal"/>
    </xmlCellPr>
  </singleXmlCell>
  <singleXmlCell id="1300" r="K37" connectionId="0">
    <xmlCellPr id="1" uniqueName="P1080027">
      <xmlPr mapId="1" xpath="/TFI-IZD-POD/IPK-GFI-IZD-POD_1000380/P1080027" xmlDataType="decimal"/>
    </xmlCellPr>
  </singleXmlCell>
  <singleXmlCell id="1301" r="L37" connectionId="0">
    <xmlCellPr id="1" uniqueName="P1080028">
      <xmlPr mapId="1" xpath="/TFI-IZD-POD/IPK-GFI-IZD-POD_1000380/P1080028" xmlDataType="decimal"/>
    </xmlCellPr>
  </singleXmlCell>
  <singleXmlCell id="1302" r="M37" connectionId="0">
    <xmlCellPr id="1" uniqueName="P1080029">
      <xmlPr mapId="1" xpath="/TFI-IZD-POD/IPK-GFI-IZD-POD_1000380/P1080029" xmlDataType="decimal"/>
    </xmlCellPr>
  </singleXmlCell>
  <singleXmlCell id="1303" r="N37" connectionId="0">
    <xmlCellPr id="1" uniqueName="P1080030">
      <xmlPr mapId="1" xpath="/TFI-IZD-POD/IPK-GFI-IZD-POD_1000380/P1080030" xmlDataType="decimal"/>
    </xmlCellPr>
  </singleXmlCell>
  <singleXmlCell id="1304" r="O37" connectionId="0">
    <xmlCellPr id="1" uniqueName="P1080031">
      <xmlPr mapId="1" xpath="/TFI-IZD-POD/IPK-GFI-IZD-POD_1000380/P1080031" xmlDataType="decimal"/>
    </xmlCellPr>
  </singleXmlCell>
  <singleXmlCell id="1305" r="P37" connectionId="0">
    <xmlCellPr id="1" uniqueName="P1082210">
      <xmlPr mapId="1" xpath="/TFI-IZD-POD/IPK-GFI-IZD-POD_1000380/P1082210" xmlDataType="decimal"/>
    </xmlCellPr>
  </singleXmlCell>
  <singleXmlCell id="1306" r="Q37" connectionId="0">
    <xmlCellPr id="1" uniqueName="P1082211">
      <xmlPr mapId="1" xpath="/TFI-IZD-POD/IPK-GFI-IZD-POD_1000380/P1082211" xmlDataType="decimal"/>
    </xmlCellPr>
  </singleXmlCell>
  <singleXmlCell id="1307" r="R37" connectionId="0">
    <xmlCellPr id="1" uniqueName="P1082212">
      <xmlPr mapId="1" xpath="/TFI-IZD-POD/IPK-GFI-IZD-POD_1000380/P1082212" xmlDataType="decimal"/>
    </xmlCellPr>
  </singleXmlCell>
  <singleXmlCell id="1308" r="S37" connectionId="0">
    <xmlCellPr id="1" uniqueName="P1082213">
      <xmlPr mapId="1" xpath="/TFI-IZD-POD/IPK-GFI-IZD-POD_1000380/P1082213" xmlDataType="decimal"/>
    </xmlCellPr>
  </singleXmlCell>
  <singleXmlCell id="1309" r="T37" connectionId="0">
    <xmlCellPr id="1" uniqueName="P1082214">
      <xmlPr mapId="1" xpath="/TFI-IZD-POD/IPK-GFI-IZD-POD_1000380/P1082214" xmlDataType="decimal"/>
    </xmlCellPr>
  </singleXmlCell>
  <singleXmlCell id="1310" r="U37" connectionId="0">
    <xmlCellPr id="1" uniqueName="P1082215">
      <xmlPr mapId="1" xpath="/TFI-IZD-POD/IPK-GFI-IZD-POD_1000380/P1082215" xmlDataType="decimal"/>
    </xmlCellPr>
  </singleXmlCell>
  <singleXmlCell id="1311" r="V37" connectionId="0">
    <xmlCellPr id="1" uniqueName="P1082216">
      <xmlPr mapId="1" xpath="/TFI-IZD-POD/IPK-GFI-IZD-POD_1000380/P1082216" xmlDataType="decimal"/>
    </xmlCellPr>
  </singleXmlCell>
  <singleXmlCell id="1312" r="W37" connectionId="0">
    <xmlCellPr id="1" uniqueName="P1082217">
      <xmlPr mapId="1" xpath="/TFI-IZD-POD/IPK-GFI-IZD-POD_1000380/P1082217" xmlDataType="decimal"/>
    </xmlCellPr>
  </singleXmlCell>
  <singleXmlCell id="1313" r="H38" connectionId="0">
    <xmlCellPr id="1" uniqueName="P1080032">
      <xmlPr mapId="1" xpath="/TFI-IZD-POD/IPK-GFI-IZD-POD_1000380/P1080032" xmlDataType="decimal"/>
    </xmlCellPr>
  </singleXmlCell>
  <singleXmlCell id="1314" r="I38" connectionId="0">
    <xmlCellPr id="1" uniqueName="P1080033">
      <xmlPr mapId="1" xpath="/TFI-IZD-POD/IPK-GFI-IZD-POD_1000380/P1080033" xmlDataType="decimal"/>
    </xmlCellPr>
  </singleXmlCell>
  <singleXmlCell id="1315" r="J38" connectionId="0">
    <xmlCellPr id="1" uniqueName="P1080034">
      <xmlPr mapId="1" xpath="/TFI-IZD-POD/IPK-GFI-IZD-POD_1000380/P1080034" xmlDataType="decimal"/>
    </xmlCellPr>
  </singleXmlCell>
  <singleXmlCell id="1316" r="K38" connectionId="0">
    <xmlCellPr id="1" uniqueName="P1080035">
      <xmlPr mapId="1" xpath="/TFI-IZD-POD/IPK-GFI-IZD-POD_1000380/P1080035" xmlDataType="decimal"/>
    </xmlCellPr>
  </singleXmlCell>
  <singleXmlCell id="1317" r="L38" connectionId="0">
    <xmlCellPr id="1" uniqueName="P1080036">
      <xmlPr mapId="1" xpath="/TFI-IZD-POD/IPK-GFI-IZD-POD_1000380/P1080036" xmlDataType="decimal"/>
    </xmlCellPr>
  </singleXmlCell>
  <singleXmlCell id="1318" r="M38" connectionId="0">
    <xmlCellPr id="1" uniqueName="P1080037">
      <xmlPr mapId="1" xpath="/TFI-IZD-POD/IPK-GFI-IZD-POD_1000380/P1080037" xmlDataType="decimal"/>
    </xmlCellPr>
  </singleXmlCell>
  <singleXmlCell id="1319" r="N38" connectionId="0">
    <xmlCellPr id="1" uniqueName="P1080038">
      <xmlPr mapId="1" xpath="/TFI-IZD-POD/IPK-GFI-IZD-POD_1000380/P1080038" xmlDataType="decimal"/>
    </xmlCellPr>
  </singleXmlCell>
  <singleXmlCell id="1320" r="O38" connectionId="0">
    <xmlCellPr id="1" uniqueName="P1080039">
      <xmlPr mapId="1" xpath="/TFI-IZD-POD/IPK-GFI-IZD-POD_1000380/P1080039" xmlDataType="decimal"/>
    </xmlCellPr>
  </singleXmlCell>
  <singleXmlCell id="1321" r="P38" connectionId="0">
    <xmlCellPr id="1" uniqueName="P1082220">
      <xmlPr mapId="1" xpath="/TFI-IZD-POD/IPK-GFI-IZD-POD_1000380/P1082220" xmlDataType="decimal"/>
    </xmlCellPr>
  </singleXmlCell>
  <singleXmlCell id="1322" r="Q38" connectionId="0">
    <xmlCellPr id="1" uniqueName="P1082222">
      <xmlPr mapId="1" xpath="/TFI-IZD-POD/IPK-GFI-IZD-POD_1000380/P1082222" xmlDataType="decimal"/>
    </xmlCellPr>
  </singleXmlCell>
  <singleXmlCell id="1323" r="R38" connectionId="0">
    <xmlCellPr id="1" uniqueName="P1082224">
      <xmlPr mapId="1" xpath="/TFI-IZD-POD/IPK-GFI-IZD-POD_1000380/P1082224" xmlDataType="decimal"/>
    </xmlCellPr>
  </singleXmlCell>
  <singleXmlCell id="1324" r="S38" connectionId="0">
    <xmlCellPr id="1" uniqueName="P1082225">
      <xmlPr mapId="1" xpath="/TFI-IZD-POD/IPK-GFI-IZD-POD_1000380/P1082225" xmlDataType="decimal"/>
    </xmlCellPr>
  </singleXmlCell>
  <singleXmlCell id="1325" r="T38" connectionId="0">
    <xmlCellPr id="1" uniqueName="P1082227">
      <xmlPr mapId="1" xpath="/TFI-IZD-POD/IPK-GFI-IZD-POD_1000380/P1082227" xmlDataType="decimal"/>
    </xmlCellPr>
  </singleXmlCell>
  <singleXmlCell id="1326" r="U38" connectionId="0">
    <xmlCellPr id="1" uniqueName="P1082229">
      <xmlPr mapId="1" xpath="/TFI-IZD-POD/IPK-GFI-IZD-POD_1000380/P1082229" xmlDataType="decimal"/>
    </xmlCellPr>
  </singleXmlCell>
  <singleXmlCell id="1327" r="V38" connectionId="0">
    <xmlCellPr id="1" uniqueName="P1082232">
      <xmlPr mapId="1" xpath="/TFI-IZD-POD/IPK-GFI-IZD-POD_1000380/P1082232" xmlDataType="decimal"/>
    </xmlCellPr>
  </singleXmlCell>
  <singleXmlCell id="1328" r="W38" connectionId="0">
    <xmlCellPr id="1" uniqueName="P1082234">
      <xmlPr mapId="1" xpath="/TFI-IZD-POD/IPK-GFI-IZD-POD_1000380/P1082234" xmlDataType="decimal"/>
    </xmlCellPr>
  </singleXmlCell>
  <singleXmlCell id="1329" r="H39" connectionId="0">
    <xmlCellPr id="1" uniqueName="P1080040">
      <xmlPr mapId="1" xpath="/TFI-IZD-POD/IPK-GFI-IZD-POD_1000380/P1080040" xmlDataType="decimal"/>
    </xmlCellPr>
  </singleXmlCell>
  <singleXmlCell id="1330" r="I39" connectionId="0">
    <xmlCellPr id="1" uniqueName="P1080041">
      <xmlPr mapId="1" xpath="/TFI-IZD-POD/IPK-GFI-IZD-POD_1000380/P1080041" xmlDataType="decimal"/>
    </xmlCellPr>
  </singleXmlCell>
  <singleXmlCell id="1331" r="J39" connectionId="0">
    <xmlCellPr id="1" uniqueName="P1080042">
      <xmlPr mapId="1" xpath="/TFI-IZD-POD/IPK-GFI-IZD-POD_1000380/P1080042" xmlDataType="decimal"/>
    </xmlCellPr>
  </singleXmlCell>
  <singleXmlCell id="1332" r="K39" connectionId="0">
    <xmlCellPr id="1" uniqueName="P1080043">
      <xmlPr mapId="1" xpath="/TFI-IZD-POD/IPK-GFI-IZD-POD_1000380/P1080043" xmlDataType="decimal"/>
    </xmlCellPr>
  </singleXmlCell>
  <singleXmlCell id="1333" r="L39" connectionId="0">
    <xmlCellPr id="1" uniqueName="P1080044">
      <xmlPr mapId="1" xpath="/TFI-IZD-POD/IPK-GFI-IZD-POD_1000380/P1080044" xmlDataType="decimal"/>
    </xmlCellPr>
  </singleXmlCell>
  <singleXmlCell id="1334" r="M39" connectionId="0">
    <xmlCellPr id="1" uniqueName="P1080045">
      <xmlPr mapId="1" xpath="/TFI-IZD-POD/IPK-GFI-IZD-POD_1000380/P1080045" xmlDataType="decimal"/>
    </xmlCellPr>
  </singleXmlCell>
  <singleXmlCell id="1335" r="N39" connectionId="0">
    <xmlCellPr id="1" uniqueName="P1080046">
      <xmlPr mapId="1" xpath="/TFI-IZD-POD/IPK-GFI-IZD-POD_1000380/P1080046" xmlDataType="decimal"/>
    </xmlCellPr>
  </singleXmlCell>
  <singleXmlCell id="1336" r="O39" connectionId="0">
    <xmlCellPr id="1" uniqueName="P1080047">
      <xmlPr mapId="1" xpath="/TFI-IZD-POD/IPK-GFI-IZD-POD_1000380/P1080047" xmlDataType="decimal"/>
    </xmlCellPr>
  </singleXmlCell>
  <singleXmlCell id="1337" r="P39" connectionId="0">
    <xmlCellPr id="1" uniqueName="P1082236">
      <xmlPr mapId="1" xpath="/TFI-IZD-POD/IPK-GFI-IZD-POD_1000380/P1082236" xmlDataType="decimal"/>
    </xmlCellPr>
  </singleXmlCell>
  <singleXmlCell id="1338" r="Q39" connectionId="0">
    <xmlCellPr id="1" uniqueName="P1082248">
      <xmlPr mapId="1" xpath="/TFI-IZD-POD/IPK-GFI-IZD-POD_1000380/P1082248" xmlDataType="decimal"/>
    </xmlCellPr>
  </singleXmlCell>
  <singleXmlCell id="1339" r="R39" connectionId="0">
    <xmlCellPr id="1" uniqueName="P1082250">
      <xmlPr mapId="1" xpath="/TFI-IZD-POD/IPK-GFI-IZD-POD_1000380/P1082250" xmlDataType="decimal"/>
    </xmlCellPr>
  </singleXmlCell>
  <singleXmlCell id="1340" r="S39" connectionId="0">
    <xmlCellPr id="1" uniqueName="P1082252">
      <xmlPr mapId="1" xpath="/TFI-IZD-POD/IPK-GFI-IZD-POD_1000380/P1082252" xmlDataType="decimal"/>
    </xmlCellPr>
  </singleXmlCell>
  <singleXmlCell id="1341" r="T39" connectionId="0">
    <xmlCellPr id="1" uniqueName="P1082254">
      <xmlPr mapId="1" xpath="/TFI-IZD-POD/IPK-GFI-IZD-POD_1000380/P1082254" xmlDataType="decimal"/>
    </xmlCellPr>
  </singleXmlCell>
  <singleXmlCell id="1342" r="U39" connectionId="0">
    <xmlCellPr id="1" uniqueName="P1082256">
      <xmlPr mapId="1" xpath="/TFI-IZD-POD/IPK-GFI-IZD-POD_1000380/P1082256" xmlDataType="decimal"/>
    </xmlCellPr>
  </singleXmlCell>
  <singleXmlCell id="1343" r="V39" connectionId="0">
    <xmlCellPr id="1" uniqueName="P1082257">
      <xmlPr mapId="1" xpath="/TFI-IZD-POD/IPK-GFI-IZD-POD_1000380/P1082257" xmlDataType="decimal"/>
    </xmlCellPr>
  </singleXmlCell>
  <singleXmlCell id="1344" r="W39" connectionId="0">
    <xmlCellPr id="1" uniqueName="P1082259">
      <xmlPr mapId="1" xpath="/TFI-IZD-POD/IPK-GFI-IZD-POD_1000380/P1082259" xmlDataType="decimal"/>
    </xmlCellPr>
  </singleXmlCell>
  <singleXmlCell id="1345" r="H40" connectionId="0">
    <xmlCellPr id="1" uniqueName="P1080048">
      <xmlPr mapId="1" xpath="/TFI-IZD-POD/IPK-GFI-IZD-POD_1000380/P1080048" xmlDataType="decimal"/>
    </xmlCellPr>
  </singleXmlCell>
  <singleXmlCell id="1346" r="I40" connectionId="0">
    <xmlCellPr id="1" uniqueName="P1080049">
      <xmlPr mapId="1" xpath="/TFI-IZD-POD/IPK-GFI-IZD-POD_1000380/P1080049" xmlDataType="decimal"/>
    </xmlCellPr>
  </singleXmlCell>
  <singleXmlCell id="1347" r="J40" connectionId="0">
    <xmlCellPr id="1" uniqueName="P1080050">
      <xmlPr mapId="1" xpath="/TFI-IZD-POD/IPK-GFI-IZD-POD_1000380/P1080050" xmlDataType="decimal"/>
    </xmlCellPr>
  </singleXmlCell>
  <singleXmlCell id="1348" r="K40" connectionId="0">
    <xmlCellPr id="1" uniqueName="P1080051">
      <xmlPr mapId="1" xpath="/TFI-IZD-POD/IPK-GFI-IZD-POD_1000380/P1080051" xmlDataType="decimal"/>
    </xmlCellPr>
  </singleXmlCell>
  <singleXmlCell id="1349" r="L40" connectionId="0">
    <xmlCellPr id="1" uniqueName="P1080052">
      <xmlPr mapId="1" xpath="/TFI-IZD-POD/IPK-GFI-IZD-POD_1000380/P1080052" xmlDataType="decimal"/>
    </xmlCellPr>
  </singleXmlCell>
  <singleXmlCell id="1350" r="M40" connectionId="0">
    <xmlCellPr id="1" uniqueName="P1080053">
      <xmlPr mapId="1" xpath="/TFI-IZD-POD/IPK-GFI-IZD-POD_1000380/P1080053" xmlDataType="decimal"/>
    </xmlCellPr>
  </singleXmlCell>
  <singleXmlCell id="1351" r="N40" connectionId="0">
    <xmlCellPr id="1" uniqueName="P1080054">
      <xmlPr mapId="1" xpath="/TFI-IZD-POD/IPK-GFI-IZD-POD_1000380/P1080054" xmlDataType="decimal"/>
    </xmlCellPr>
  </singleXmlCell>
  <singleXmlCell id="1352" r="O40" connectionId="0">
    <xmlCellPr id="1" uniqueName="P1080055">
      <xmlPr mapId="1" xpath="/TFI-IZD-POD/IPK-GFI-IZD-POD_1000380/P1080055" xmlDataType="decimal"/>
    </xmlCellPr>
  </singleXmlCell>
  <singleXmlCell id="1353" r="P40" connectionId="0">
    <xmlCellPr id="1" uniqueName="P1082260">
      <xmlPr mapId="1" xpath="/TFI-IZD-POD/IPK-GFI-IZD-POD_1000380/P1082260" xmlDataType="decimal"/>
    </xmlCellPr>
  </singleXmlCell>
  <singleXmlCell id="1354" r="Q40" connectionId="0">
    <xmlCellPr id="1" uniqueName="P1082237">
      <xmlPr mapId="1" xpath="/TFI-IZD-POD/IPK-GFI-IZD-POD_1000380/P1082237" xmlDataType="decimal"/>
    </xmlCellPr>
  </singleXmlCell>
  <singleXmlCell id="1355" r="R40" connectionId="0">
    <xmlCellPr id="1" uniqueName="P1082261">
      <xmlPr mapId="1" xpath="/TFI-IZD-POD/IPK-GFI-IZD-POD_1000380/P1082261" xmlDataType="decimal"/>
    </xmlCellPr>
  </singleXmlCell>
  <singleXmlCell id="1356" r="S40" connectionId="0">
    <xmlCellPr id="1" uniqueName="P1082262">
      <xmlPr mapId="1" xpath="/TFI-IZD-POD/IPK-GFI-IZD-POD_1000380/P1082262" xmlDataType="decimal"/>
    </xmlCellPr>
  </singleXmlCell>
  <singleXmlCell id="1357" r="T40" connectionId="0">
    <xmlCellPr id="1" uniqueName="P1082264">
      <xmlPr mapId="1" xpath="/TFI-IZD-POD/IPK-GFI-IZD-POD_1000380/P1082264" xmlDataType="decimal"/>
    </xmlCellPr>
  </singleXmlCell>
  <singleXmlCell id="1358" r="U40" connectionId="0">
    <xmlCellPr id="1" uniqueName="P1082265">
      <xmlPr mapId="1" xpath="/TFI-IZD-POD/IPK-GFI-IZD-POD_1000380/P1082265" xmlDataType="decimal"/>
    </xmlCellPr>
  </singleXmlCell>
  <singleXmlCell id="1359" r="V40" connectionId="0">
    <xmlCellPr id="1" uniqueName="P1082266">
      <xmlPr mapId="1" xpath="/TFI-IZD-POD/IPK-GFI-IZD-POD_1000380/P1082266" xmlDataType="decimal"/>
    </xmlCellPr>
  </singleXmlCell>
  <singleXmlCell id="1360" r="W40" connectionId="0">
    <xmlCellPr id="1" uniqueName="P1082267">
      <xmlPr mapId="1" xpath="/TFI-IZD-POD/IPK-GFI-IZD-POD_1000380/P1082267" xmlDataType="decimal"/>
    </xmlCellPr>
  </singleXmlCell>
  <singleXmlCell id="1361" r="H41" connectionId="0">
    <xmlCellPr id="1" uniqueName="P1080056">
      <xmlPr mapId="1" xpath="/TFI-IZD-POD/IPK-GFI-IZD-POD_1000380/P1080056" xmlDataType="decimal"/>
    </xmlCellPr>
  </singleXmlCell>
  <singleXmlCell id="1362" r="I41" connectionId="0">
    <xmlCellPr id="1" uniqueName="P1080057">
      <xmlPr mapId="1" xpath="/TFI-IZD-POD/IPK-GFI-IZD-POD_1000380/P1080057" xmlDataType="decimal"/>
    </xmlCellPr>
  </singleXmlCell>
  <singleXmlCell id="1363" r="J41" connectionId="0">
    <xmlCellPr id="1" uniqueName="P1080058">
      <xmlPr mapId="1" xpath="/TFI-IZD-POD/IPK-GFI-IZD-POD_1000380/P1080058" xmlDataType="decimal"/>
    </xmlCellPr>
  </singleXmlCell>
  <singleXmlCell id="1364" r="K41" connectionId="0">
    <xmlCellPr id="1" uniqueName="P1080059">
      <xmlPr mapId="1" xpath="/TFI-IZD-POD/IPK-GFI-IZD-POD_1000380/P1080059" xmlDataType="decimal"/>
    </xmlCellPr>
  </singleXmlCell>
  <singleXmlCell id="1365" r="L41" connectionId="0">
    <xmlCellPr id="1" uniqueName="P1080060">
      <xmlPr mapId="1" xpath="/TFI-IZD-POD/IPK-GFI-IZD-POD_1000380/P1080060" xmlDataType="decimal"/>
    </xmlCellPr>
  </singleXmlCell>
  <singleXmlCell id="1366" r="M41" connectionId="0">
    <xmlCellPr id="1" uniqueName="P1080061">
      <xmlPr mapId="1" xpath="/TFI-IZD-POD/IPK-GFI-IZD-POD_1000380/P1080061" xmlDataType="decimal"/>
    </xmlCellPr>
  </singleXmlCell>
  <singleXmlCell id="1367" r="N41" connectionId="0">
    <xmlCellPr id="1" uniqueName="P1080062">
      <xmlPr mapId="1" xpath="/TFI-IZD-POD/IPK-GFI-IZD-POD_1000380/P1080062" xmlDataType="decimal"/>
    </xmlCellPr>
  </singleXmlCell>
  <singleXmlCell id="1368" r="O41" connectionId="0">
    <xmlCellPr id="1" uniqueName="P1080063">
      <xmlPr mapId="1" xpath="/TFI-IZD-POD/IPK-GFI-IZD-POD_1000380/P1080063" xmlDataType="decimal"/>
    </xmlCellPr>
  </singleXmlCell>
  <singleXmlCell id="1369" r="P41" connectionId="0">
    <xmlCellPr id="1" uniqueName="P1082269">
      <xmlPr mapId="1" xpath="/TFI-IZD-POD/IPK-GFI-IZD-POD_1000380/P1082269" xmlDataType="decimal"/>
    </xmlCellPr>
  </singleXmlCell>
  <singleXmlCell id="1370" r="Q41" connectionId="0">
    <xmlCellPr id="1" uniqueName="P1082270">
      <xmlPr mapId="1" xpath="/TFI-IZD-POD/IPK-GFI-IZD-POD_1000380/P1082270" xmlDataType="decimal"/>
    </xmlCellPr>
  </singleXmlCell>
  <singleXmlCell id="1371" r="R41" connectionId="0">
    <xmlCellPr id="1" uniqueName="P1082239">
      <xmlPr mapId="1" xpath="/TFI-IZD-POD/IPK-GFI-IZD-POD_1000380/P1082239" xmlDataType="decimal"/>
    </xmlCellPr>
  </singleXmlCell>
  <singleXmlCell id="1372" r="S41" connectionId="0">
    <xmlCellPr id="1" uniqueName="P1082272">
      <xmlPr mapId="1" xpath="/TFI-IZD-POD/IPK-GFI-IZD-POD_1000380/P1082272" xmlDataType="decimal"/>
    </xmlCellPr>
  </singleXmlCell>
  <singleXmlCell id="1373" r="T41" connectionId="0">
    <xmlCellPr id="1" uniqueName="P1082273">
      <xmlPr mapId="1" xpath="/TFI-IZD-POD/IPK-GFI-IZD-POD_1000380/P1082273" xmlDataType="decimal"/>
    </xmlCellPr>
  </singleXmlCell>
  <singleXmlCell id="1374" r="U41" connectionId="0">
    <xmlCellPr id="1" uniqueName="P1082275">
      <xmlPr mapId="1" xpath="/TFI-IZD-POD/IPK-GFI-IZD-POD_1000380/P1082275" xmlDataType="decimal"/>
    </xmlCellPr>
  </singleXmlCell>
  <singleXmlCell id="1375" r="V41" connectionId="0">
    <xmlCellPr id="1" uniqueName="P1082276">
      <xmlPr mapId="1" xpath="/TFI-IZD-POD/IPK-GFI-IZD-POD_1000380/P1082276" xmlDataType="decimal"/>
    </xmlCellPr>
  </singleXmlCell>
  <singleXmlCell id="1376" r="W41" connectionId="0">
    <xmlCellPr id="1" uniqueName="P1082277">
      <xmlPr mapId="1" xpath="/TFI-IZD-POD/IPK-GFI-IZD-POD_1000380/P1082277" xmlDataType="decimal"/>
    </xmlCellPr>
  </singleXmlCell>
  <singleXmlCell id="1377" r="H42" connectionId="0">
    <xmlCellPr id="1" uniqueName="P1080064">
      <xmlPr mapId="1" xpath="/TFI-IZD-POD/IPK-GFI-IZD-POD_1000380/P1080064" xmlDataType="decimal"/>
    </xmlCellPr>
  </singleXmlCell>
  <singleXmlCell id="1378" r="I42" connectionId="0">
    <xmlCellPr id="1" uniqueName="P1080065">
      <xmlPr mapId="1" xpath="/TFI-IZD-POD/IPK-GFI-IZD-POD_1000380/P1080065" xmlDataType="decimal"/>
    </xmlCellPr>
  </singleXmlCell>
  <singleXmlCell id="1379" r="J42" connectionId="0">
    <xmlCellPr id="1" uniqueName="P1080066">
      <xmlPr mapId="1" xpath="/TFI-IZD-POD/IPK-GFI-IZD-POD_1000380/P1080066" xmlDataType="decimal"/>
    </xmlCellPr>
  </singleXmlCell>
  <singleXmlCell id="1380" r="K42" connectionId="0">
    <xmlCellPr id="1" uniqueName="P1080067">
      <xmlPr mapId="1" xpath="/TFI-IZD-POD/IPK-GFI-IZD-POD_1000380/P1080067" xmlDataType="decimal"/>
    </xmlCellPr>
  </singleXmlCell>
  <singleXmlCell id="1381" r="L42" connectionId="0">
    <xmlCellPr id="1" uniqueName="P1080068">
      <xmlPr mapId="1" xpath="/TFI-IZD-POD/IPK-GFI-IZD-POD_1000380/P1080068" xmlDataType="decimal"/>
    </xmlCellPr>
  </singleXmlCell>
  <singleXmlCell id="1382" r="M42" connectionId="0">
    <xmlCellPr id="1" uniqueName="P1080069">
      <xmlPr mapId="1" xpath="/TFI-IZD-POD/IPK-GFI-IZD-POD_1000380/P1080069" xmlDataType="decimal"/>
    </xmlCellPr>
  </singleXmlCell>
  <singleXmlCell id="1383" r="N42" connectionId="0">
    <xmlCellPr id="1" uniqueName="P1080070">
      <xmlPr mapId="1" xpath="/TFI-IZD-POD/IPK-GFI-IZD-POD_1000380/P1080070" xmlDataType="decimal"/>
    </xmlCellPr>
  </singleXmlCell>
  <singleXmlCell id="1384" r="O42" connectionId="0">
    <xmlCellPr id="1" uniqueName="P1080071">
      <xmlPr mapId="1" xpath="/TFI-IZD-POD/IPK-GFI-IZD-POD_1000380/P1080071" xmlDataType="decimal"/>
    </xmlCellPr>
  </singleXmlCell>
  <singleXmlCell id="1385" r="P42" connectionId="0">
    <xmlCellPr id="1" uniqueName="P1082278">
      <xmlPr mapId="1" xpath="/TFI-IZD-POD/IPK-GFI-IZD-POD_1000380/P1082278" xmlDataType="decimal"/>
    </xmlCellPr>
  </singleXmlCell>
  <singleXmlCell id="1386" r="Q42" connectionId="0">
    <xmlCellPr id="1" uniqueName="P1082279">
      <xmlPr mapId="1" xpath="/TFI-IZD-POD/IPK-GFI-IZD-POD_1000380/P1082279" xmlDataType="decimal"/>
    </xmlCellPr>
  </singleXmlCell>
  <singleXmlCell id="1387" r="R42" connectionId="0">
    <xmlCellPr id="1" uniqueName="P1082280">
      <xmlPr mapId="1" xpath="/TFI-IZD-POD/IPK-GFI-IZD-POD_1000380/P1082280" xmlDataType="decimal"/>
    </xmlCellPr>
  </singleXmlCell>
  <singleXmlCell id="1388" r="S42" connectionId="0">
    <xmlCellPr id="1" uniqueName="P1082245">
      <xmlPr mapId="1" xpath="/TFI-IZD-POD/IPK-GFI-IZD-POD_1000380/P1082245" xmlDataType="decimal"/>
    </xmlCellPr>
  </singleXmlCell>
  <singleXmlCell id="1389" r="T42" connectionId="0">
    <xmlCellPr id="1" uniqueName="P1082282">
      <xmlPr mapId="1" xpath="/TFI-IZD-POD/IPK-GFI-IZD-POD_1000380/P1082282" xmlDataType="decimal"/>
    </xmlCellPr>
  </singleXmlCell>
  <singleXmlCell id="1390" r="U42" connectionId="0">
    <xmlCellPr id="1" uniqueName="P1082284">
      <xmlPr mapId="1" xpath="/TFI-IZD-POD/IPK-GFI-IZD-POD_1000380/P1082284" xmlDataType="decimal"/>
    </xmlCellPr>
  </singleXmlCell>
  <singleXmlCell id="1391" r="V42" connectionId="0">
    <xmlCellPr id="1" uniqueName="P1082285">
      <xmlPr mapId="1" xpath="/TFI-IZD-POD/IPK-GFI-IZD-POD_1000380/P1082285" xmlDataType="decimal"/>
    </xmlCellPr>
  </singleXmlCell>
  <singleXmlCell id="1392" r="W42" connectionId="0">
    <xmlCellPr id="1" uniqueName="P1082286">
      <xmlPr mapId="1" xpath="/TFI-IZD-POD/IPK-GFI-IZD-POD_1000380/P1082286" xmlDataType="decimal"/>
    </xmlCellPr>
  </singleXmlCell>
  <singleXmlCell id="1393" r="H43" connectionId="0">
    <xmlCellPr id="1" uniqueName="P1080072">
      <xmlPr mapId="1" xpath="/TFI-IZD-POD/IPK-GFI-IZD-POD_1000380/P1080072" xmlDataType="decimal"/>
    </xmlCellPr>
  </singleXmlCell>
  <singleXmlCell id="1394" r="I43" connectionId="0">
    <xmlCellPr id="1" uniqueName="P1080073">
      <xmlPr mapId="1" xpath="/TFI-IZD-POD/IPK-GFI-IZD-POD_1000380/P1080073" xmlDataType="decimal"/>
    </xmlCellPr>
  </singleXmlCell>
  <singleXmlCell id="1395" r="J43" connectionId="0">
    <xmlCellPr id="1" uniqueName="P1080074">
      <xmlPr mapId="1" xpath="/TFI-IZD-POD/IPK-GFI-IZD-POD_1000380/P1080074" xmlDataType="decimal"/>
    </xmlCellPr>
  </singleXmlCell>
  <singleXmlCell id="1396" r="K43" connectionId="0">
    <xmlCellPr id="1" uniqueName="P1080075">
      <xmlPr mapId="1" xpath="/TFI-IZD-POD/IPK-GFI-IZD-POD_1000380/P1080075" xmlDataType="decimal"/>
    </xmlCellPr>
  </singleXmlCell>
  <singleXmlCell id="1397" r="L43" connectionId="0">
    <xmlCellPr id="1" uniqueName="P1080076">
      <xmlPr mapId="1" xpath="/TFI-IZD-POD/IPK-GFI-IZD-POD_1000380/P1080076" xmlDataType="decimal"/>
    </xmlCellPr>
  </singleXmlCell>
  <singleXmlCell id="1398" r="M43" connectionId="0">
    <xmlCellPr id="1" uniqueName="P1080077">
      <xmlPr mapId="1" xpath="/TFI-IZD-POD/IPK-GFI-IZD-POD_1000380/P1080077" xmlDataType="decimal"/>
    </xmlCellPr>
  </singleXmlCell>
  <singleXmlCell id="1399" r="N43" connectionId="0">
    <xmlCellPr id="1" uniqueName="P1080078">
      <xmlPr mapId="1" xpath="/TFI-IZD-POD/IPK-GFI-IZD-POD_1000380/P1080078" xmlDataType="decimal"/>
    </xmlCellPr>
  </singleXmlCell>
  <singleXmlCell id="1400" r="O43" connectionId="0">
    <xmlCellPr id="1" uniqueName="P1080079">
      <xmlPr mapId="1" xpath="/TFI-IZD-POD/IPK-GFI-IZD-POD_1000380/P1080079" xmlDataType="decimal"/>
    </xmlCellPr>
  </singleXmlCell>
  <singleXmlCell id="1401" r="P43" connectionId="0">
    <xmlCellPr id="1" uniqueName="P1082288">
      <xmlPr mapId="1" xpath="/TFI-IZD-POD/IPK-GFI-IZD-POD_1000380/P1082288" xmlDataType="decimal"/>
    </xmlCellPr>
  </singleXmlCell>
  <singleXmlCell id="1402" r="Q43" connectionId="0">
    <xmlCellPr id="1" uniqueName="P1082289">
      <xmlPr mapId="1" xpath="/TFI-IZD-POD/IPK-GFI-IZD-POD_1000380/P1082289" xmlDataType="decimal"/>
    </xmlCellPr>
  </singleXmlCell>
  <singleXmlCell id="1403" r="R43" connectionId="0">
    <xmlCellPr id="1" uniqueName="P1082290">
      <xmlPr mapId="1" xpath="/TFI-IZD-POD/IPK-GFI-IZD-POD_1000380/P1082290" xmlDataType="decimal"/>
    </xmlCellPr>
  </singleXmlCell>
  <singleXmlCell id="1404" r="S43" connectionId="0">
    <xmlCellPr id="1" uniqueName="P1082292">
      <xmlPr mapId="1" xpath="/TFI-IZD-POD/IPK-GFI-IZD-POD_1000380/P1082292" xmlDataType="decimal"/>
    </xmlCellPr>
  </singleXmlCell>
  <singleXmlCell id="1405" r="T43" connectionId="0">
    <xmlCellPr id="1" uniqueName="P1082247">
      <xmlPr mapId="1" xpath="/TFI-IZD-POD/IPK-GFI-IZD-POD_1000380/P1082247" xmlDataType="decimal"/>
    </xmlCellPr>
  </singleXmlCell>
  <singleXmlCell id="1406" r="U43" connectionId="0">
    <xmlCellPr id="1" uniqueName="P1082295">
      <xmlPr mapId="1" xpath="/TFI-IZD-POD/IPK-GFI-IZD-POD_1000380/P1082295" xmlDataType="decimal"/>
    </xmlCellPr>
  </singleXmlCell>
  <singleXmlCell id="1407" r="V43" connectionId="0">
    <xmlCellPr id="1" uniqueName="P1082298">
      <xmlPr mapId="1" xpath="/TFI-IZD-POD/IPK-GFI-IZD-POD_1000380/P1082298" xmlDataType="decimal"/>
    </xmlCellPr>
  </singleXmlCell>
  <singleXmlCell id="1408" r="W43" connectionId="0">
    <xmlCellPr id="1" uniqueName="P1082300">
      <xmlPr mapId="1" xpath="/TFI-IZD-POD/IPK-GFI-IZD-POD_1000380/P1082300" xmlDataType="decimal"/>
    </xmlCellPr>
  </singleXmlCell>
  <singleXmlCell id="1409" r="H44" connectionId="0">
    <xmlCellPr id="1" uniqueName="P1080080">
      <xmlPr mapId="1" xpath="/TFI-IZD-POD/IPK-GFI-IZD-POD_1000380/P1080080" xmlDataType="decimal"/>
    </xmlCellPr>
  </singleXmlCell>
  <singleXmlCell id="1410" r="I44" connectionId="0">
    <xmlCellPr id="1" uniqueName="P1080081">
      <xmlPr mapId="1" xpath="/TFI-IZD-POD/IPK-GFI-IZD-POD_1000380/P1080081" xmlDataType="decimal"/>
    </xmlCellPr>
  </singleXmlCell>
  <singleXmlCell id="1411" r="J44" connectionId="0">
    <xmlCellPr id="1" uniqueName="P1080082">
      <xmlPr mapId="1" xpath="/TFI-IZD-POD/IPK-GFI-IZD-POD_1000380/P1080082" xmlDataType="decimal"/>
    </xmlCellPr>
  </singleXmlCell>
  <singleXmlCell id="1412" r="K44" connectionId="0">
    <xmlCellPr id="1" uniqueName="P1080083">
      <xmlPr mapId="1" xpath="/TFI-IZD-POD/IPK-GFI-IZD-POD_1000380/P1080083" xmlDataType="decimal"/>
    </xmlCellPr>
  </singleXmlCell>
  <singleXmlCell id="1413" r="L44" connectionId="0">
    <xmlCellPr id="1" uniqueName="P1080084">
      <xmlPr mapId="1" xpath="/TFI-IZD-POD/IPK-GFI-IZD-POD_1000380/P1080084" xmlDataType="decimal"/>
    </xmlCellPr>
  </singleXmlCell>
  <singleXmlCell id="1414" r="M44" connectionId="0">
    <xmlCellPr id="1" uniqueName="P1080085">
      <xmlPr mapId="1" xpath="/TFI-IZD-POD/IPK-GFI-IZD-POD_1000380/P1080085" xmlDataType="decimal"/>
    </xmlCellPr>
  </singleXmlCell>
  <singleXmlCell id="1415" r="N44" connectionId="0">
    <xmlCellPr id="1" uniqueName="P1080086">
      <xmlPr mapId="1" xpath="/TFI-IZD-POD/IPK-GFI-IZD-POD_1000380/P1080086" xmlDataType="decimal"/>
    </xmlCellPr>
  </singleXmlCell>
  <singleXmlCell id="1416" r="O44" connectionId="0">
    <xmlCellPr id="1" uniqueName="P1080087">
      <xmlPr mapId="1" xpath="/TFI-IZD-POD/IPK-GFI-IZD-POD_1000380/P1080087" xmlDataType="decimal"/>
    </xmlCellPr>
  </singleXmlCell>
  <singleXmlCell id="1417" r="P44" connectionId="0">
    <xmlCellPr id="1" uniqueName="P1082301">
      <xmlPr mapId="1" xpath="/TFI-IZD-POD/IPK-GFI-IZD-POD_1000380/P1082301" xmlDataType="decimal"/>
    </xmlCellPr>
  </singleXmlCell>
  <singleXmlCell id="1418" r="Q44" connectionId="0">
    <xmlCellPr id="1" uniqueName="P1082322">
      <xmlPr mapId="1" xpath="/TFI-IZD-POD/IPK-GFI-IZD-POD_1000380/P1082322" xmlDataType="decimal"/>
    </xmlCellPr>
  </singleXmlCell>
  <singleXmlCell id="1419" r="R44" connectionId="0">
    <xmlCellPr id="1" uniqueName="P1082323">
      <xmlPr mapId="1" xpath="/TFI-IZD-POD/IPK-GFI-IZD-POD_1000380/P1082323" xmlDataType="decimal"/>
    </xmlCellPr>
  </singleXmlCell>
  <singleXmlCell id="1420" r="S44" connectionId="0">
    <xmlCellPr id="1" uniqueName="P1082325">
      <xmlPr mapId="1" xpath="/TFI-IZD-POD/IPK-GFI-IZD-POD_1000380/P1082325" xmlDataType="decimal"/>
    </xmlCellPr>
  </singleXmlCell>
  <singleXmlCell id="1421" r="T44" connectionId="0">
    <xmlCellPr id="1" uniqueName="P1082328">
      <xmlPr mapId="1" xpath="/TFI-IZD-POD/IPK-GFI-IZD-POD_1000380/P1082328" xmlDataType="decimal"/>
    </xmlCellPr>
  </singleXmlCell>
  <singleXmlCell id="1422" r="U44" connectionId="0">
    <xmlCellPr id="1" uniqueName="P1082331">
      <xmlPr mapId="1" xpath="/TFI-IZD-POD/IPK-GFI-IZD-POD_1000380/P1082331" xmlDataType="decimal"/>
    </xmlCellPr>
  </singleXmlCell>
  <singleXmlCell id="1423" r="V44" connectionId="0">
    <xmlCellPr id="1" uniqueName="P1082333">
      <xmlPr mapId="1" xpath="/TFI-IZD-POD/IPK-GFI-IZD-POD_1000380/P1082333" xmlDataType="decimal"/>
    </xmlCellPr>
  </singleXmlCell>
  <singleXmlCell id="1424" r="W44" connectionId="0">
    <xmlCellPr id="1" uniqueName="P1082336">
      <xmlPr mapId="1" xpath="/TFI-IZD-POD/IPK-GFI-IZD-POD_1000380/P1082336" xmlDataType="decimal"/>
    </xmlCellPr>
  </singleXmlCell>
  <singleXmlCell id="1425" r="H45" connectionId="0">
    <xmlCellPr id="1" uniqueName="P1080088">
      <xmlPr mapId="1" xpath="/TFI-IZD-POD/IPK-GFI-IZD-POD_1000380/P1080088" xmlDataType="decimal"/>
    </xmlCellPr>
  </singleXmlCell>
  <singleXmlCell id="1426" r="I45" connectionId="0">
    <xmlCellPr id="1" uniqueName="P1080089">
      <xmlPr mapId="1" xpath="/TFI-IZD-POD/IPK-GFI-IZD-POD_1000380/P1080089" xmlDataType="decimal"/>
    </xmlCellPr>
  </singleXmlCell>
  <singleXmlCell id="1427" r="J45" connectionId="0">
    <xmlCellPr id="1" uniqueName="P1080090">
      <xmlPr mapId="1" xpath="/TFI-IZD-POD/IPK-GFI-IZD-POD_1000380/P1080090" xmlDataType="decimal"/>
    </xmlCellPr>
  </singleXmlCell>
  <singleXmlCell id="1428" r="K45" connectionId="0">
    <xmlCellPr id="1" uniqueName="P1080091">
      <xmlPr mapId="1" xpath="/TFI-IZD-POD/IPK-GFI-IZD-POD_1000380/P1080091" xmlDataType="decimal"/>
    </xmlCellPr>
  </singleXmlCell>
  <singleXmlCell id="1429" r="L45" connectionId="0">
    <xmlCellPr id="1" uniqueName="P1080092">
      <xmlPr mapId="1" xpath="/TFI-IZD-POD/IPK-GFI-IZD-POD_1000380/P1080092" xmlDataType="decimal"/>
    </xmlCellPr>
  </singleXmlCell>
  <singleXmlCell id="1430" r="M45" connectionId="0">
    <xmlCellPr id="1" uniqueName="P1080093">
      <xmlPr mapId="1" xpath="/TFI-IZD-POD/IPK-GFI-IZD-POD_1000380/P1080093" xmlDataType="decimal"/>
    </xmlCellPr>
  </singleXmlCell>
  <singleXmlCell id="1431" r="N45" connectionId="0">
    <xmlCellPr id="1" uniqueName="P1080094">
      <xmlPr mapId="1" xpath="/TFI-IZD-POD/IPK-GFI-IZD-POD_1000380/P1080094" xmlDataType="decimal"/>
    </xmlCellPr>
  </singleXmlCell>
  <singleXmlCell id="1432" r="O45" connectionId="0">
    <xmlCellPr id="1" uniqueName="P1080095">
      <xmlPr mapId="1" xpath="/TFI-IZD-POD/IPK-GFI-IZD-POD_1000380/P1080095" xmlDataType="decimal"/>
    </xmlCellPr>
  </singleXmlCell>
  <singleXmlCell id="1433" r="P45" connectionId="0">
    <xmlCellPr id="1" uniqueName="P1082338">
      <xmlPr mapId="1" xpath="/TFI-IZD-POD/IPK-GFI-IZD-POD_1000380/P1082338" xmlDataType="decimal"/>
    </xmlCellPr>
  </singleXmlCell>
  <singleXmlCell id="1434" r="Q45" connectionId="0">
    <xmlCellPr id="1" uniqueName="P1082304">
      <xmlPr mapId="1" xpath="/TFI-IZD-POD/IPK-GFI-IZD-POD_1000380/P1082304" xmlDataType="decimal"/>
    </xmlCellPr>
  </singleXmlCell>
  <singleXmlCell id="1435" r="R45" connectionId="0">
    <xmlCellPr id="1" uniqueName="P1082341">
      <xmlPr mapId="1" xpath="/TFI-IZD-POD/IPK-GFI-IZD-POD_1000380/P1082341" xmlDataType="decimal"/>
    </xmlCellPr>
  </singleXmlCell>
  <singleXmlCell id="1436" r="S45" connectionId="0">
    <xmlCellPr id="1" uniqueName="P1082343">
      <xmlPr mapId="1" xpath="/TFI-IZD-POD/IPK-GFI-IZD-POD_1000380/P1082343" xmlDataType="decimal"/>
    </xmlCellPr>
  </singleXmlCell>
  <singleXmlCell id="1437" r="T45" connectionId="0">
    <xmlCellPr id="1" uniqueName="P1082344">
      <xmlPr mapId="1" xpath="/TFI-IZD-POD/IPK-GFI-IZD-POD_1000380/P1082344" xmlDataType="decimal"/>
    </xmlCellPr>
  </singleXmlCell>
  <singleXmlCell id="1438" r="U45" connectionId="0">
    <xmlCellPr id="1" uniqueName="P1082346">
      <xmlPr mapId="1" xpath="/TFI-IZD-POD/IPK-GFI-IZD-POD_1000380/P1082346" xmlDataType="decimal"/>
    </xmlCellPr>
  </singleXmlCell>
  <singleXmlCell id="1439" r="V45" connectionId="0">
    <xmlCellPr id="1" uniqueName="P1082349">
      <xmlPr mapId="1" xpath="/TFI-IZD-POD/IPK-GFI-IZD-POD_1000380/P1082349" xmlDataType="decimal"/>
    </xmlCellPr>
  </singleXmlCell>
  <singleXmlCell id="1440" r="W45" connectionId="0">
    <xmlCellPr id="1" uniqueName="P1082351">
      <xmlPr mapId="1" xpath="/TFI-IZD-POD/IPK-GFI-IZD-POD_1000380/P1082351" xmlDataType="decimal"/>
    </xmlCellPr>
  </singleXmlCell>
  <singleXmlCell id="1441" r="H46" connectionId="0">
    <xmlCellPr id="1" uniqueName="P1080096">
      <xmlPr mapId="1" xpath="/TFI-IZD-POD/IPK-GFI-IZD-POD_1000380/P1080096" xmlDataType="decimal"/>
    </xmlCellPr>
  </singleXmlCell>
  <singleXmlCell id="1442" r="I46" connectionId="0">
    <xmlCellPr id="1" uniqueName="P1080097">
      <xmlPr mapId="1" xpath="/TFI-IZD-POD/IPK-GFI-IZD-POD_1000380/P1080097" xmlDataType="decimal"/>
    </xmlCellPr>
  </singleXmlCell>
  <singleXmlCell id="1443" r="J46" connectionId="0">
    <xmlCellPr id="1" uniqueName="P1080098">
      <xmlPr mapId="1" xpath="/TFI-IZD-POD/IPK-GFI-IZD-POD_1000380/P1080098" xmlDataType="decimal"/>
    </xmlCellPr>
  </singleXmlCell>
  <singleXmlCell id="1444" r="K46" connectionId="0">
    <xmlCellPr id="1" uniqueName="P1080099">
      <xmlPr mapId="1" xpath="/TFI-IZD-POD/IPK-GFI-IZD-POD_1000380/P1080099" xmlDataType="decimal"/>
    </xmlCellPr>
  </singleXmlCell>
  <singleXmlCell id="1445" r="L46" connectionId="0">
    <xmlCellPr id="1" uniqueName="P1080100">
      <xmlPr mapId="1" xpath="/TFI-IZD-POD/IPK-GFI-IZD-POD_1000380/P1080100" xmlDataType="decimal"/>
    </xmlCellPr>
  </singleXmlCell>
  <singleXmlCell id="1446" r="M46" connectionId="0">
    <xmlCellPr id="1" uniqueName="P1080101">
      <xmlPr mapId="1" xpath="/TFI-IZD-POD/IPK-GFI-IZD-POD_1000380/P1080101" xmlDataType="decimal"/>
    </xmlCellPr>
  </singleXmlCell>
  <singleXmlCell id="1447" r="N46" connectionId="0">
    <xmlCellPr id="1" uniqueName="P1080102">
      <xmlPr mapId="1" xpath="/TFI-IZD-POD/IPK-GFI-IZD-POD_1000380/P1080102" xmlDataType="decimal"/>
    </xmlCellPr>
  </singleXmlCell>
  <singleXmlCell id="1448" r="O46" connectionId="0">
    <xmlCellPr id="1" uniqueName="P1080103">
      <xmlPr mapId="1" xpath="/TFI-IZD-POD/IPK-GFI-IZD-POD_1000380/P1080103" xmlDataType="decimal"/>
    </xmlCellPr>
  </singleXmlCell>
  <singleXmlCell id="1449" r="P46" connectionId="0">
    <xmlCellPr id="1" uniqueName="P1082354">
      <xmlPr mapId="1" xpath="/TFI-IZD-POD/IPK-GFI-IZD-POD_1000380/P1082354" xmlDataType="decimal"/>
    </xmlCellPr>
  </singleXmlCell>
  <singleXmlCell id="1450" r="Q46" connectionId="0">
    <xmlCellPr id="1" uniqueName="P1082356">
      <xmlPr mapId="1" xpath="/TFI-IZD-POD/IPK-GFI-IZD-POD_1000380/P1082356" xmlDataType="decimal"/>
    </xmlCellPr>
  </singleXmlCell>
  <singleXmlCell id="1451" r="R46" connectionId="0">
    <xmlCellPr id="1" uniqueName="P1082306">
      <xmlPr mapId="1" xpath="/TFI-IZD-POD/IPK-GFI-IZD-POD_1000380/P1082306" xmlDataType="decimal"/>
    </xmlCellPr>
  </singleXmlCell>
  <singleXmlCell id="1452" r="S46" connectionId="0">
    <xmlCellPr id="1" uniqueName="P1082358">
      <xmlPr mapId="1" xpath="/TFI-IZD-POD/IPK-GFI-IZD-POD_1000380/P1082358" xmlDataType="decimal"/>
    </xmlCellPr>
  </singleXmlCell>
  <singleXmlCell id="1453" r="T46" connectionId="0">
    <xmlCellPr id="1" uniqueName="P1082360">
      <xmlPr mapId="1" xpath="/TFI-IZD-POD/IPK-GFI-IZD-POD_1000380/P1082360" xmlDataType="decimal"/>
    </xmlCellPr>
  </singleXmlCell>
  <singleXmlCell id="1454" r="U46" connectionId="0">
    <xmlCellPr id="1" uniqueName="P1082361">
      <xmlPr mapId="1" xpath="/TFI-IZD-POD/IPK-GFI-IZD-POD_1000380/P1082361" xmlDataType="decimal"/>
    </xmlCellPr>
  </singleXmlCell>
  <singleXmlCell id="1455" r="V46" connectionId="0">
    <xmlCellPr id="1" uniqueName="P1082362">
      <xmlPr mapId="1" xpath="/TFI-IZD-POD/IPK-GFI-IZD-POD_1000380/P1082362" xmlDataType="decimal"/>
    </xmlCellPr>
  </singleXmlCell>
  <singleXmlCell id="1456" r="W46" connectionId="0">
    <xmlCellPr id="1" uniqueName="P1082364">
      <xmlPr mapId="1" xpath="/TFI-IZD-POD/IPK-GFI-IZD-POD_1000380/P1082364" xmlDataType="decimal"/>
    </xmlCellPr>
  </singleXmlCell>
  <singleXmlCell id="1457" r="H47" connectionId="0">
    <xmlCellPr id="1" uniqueName="P1080104">
      <xmlPr mapId="1" xpath="/TFI-IZD-POD/IPK-GFI-IZD-POD_1000380/P1080104" xmlDataType="decimal"/>
    </xmlCellPr>
  </singleXmlCell>
  <singleXmlCell id="1458" r="I47" connectionId="0">
    <xmlCellPr id="1" uniqueName="P1080105">
      <xmlPr mapId="1" xpath="/TFI-IZD-POD/IPK-GFI-IZD-POD_1000380/P1080105" xmlDataType="decimal"/>
    </xmlCellPr>
  </singleXmlCell>
  <singleXmlCell id="1459" r="J47" connectionId="0">
    <xmlCellPr id="1" uniqueName="P1080106">
      <xmlPr mapId="1" xpath="/TFI-IZD-POD/IPK-GFI-IZD-POD_1000380/P1080106" xmlDataType="decimal"/>
    </xmlCellPr>
  </singleXmlCell>
  <singleXmlCell id="1460" r="K47" connectionId="0">
    <xmlCellPr id="1" uniqueName="P1080107">
      <xmlPr mapId="1" xpath="/TFI-IZD-POD/IPK-GFI-IZD-POD_1000380/P1080107" xmlDataType="decimal"/>
    </xmlCellPr>
  </singleXmlCell>
  <singleXmlCell id="1461" r="L47" connectionId="0">
    <xmlCellPr id="1" uniqueName="P1080108">
      <xmlPr mapId="1" xpath="/TFI-IZD-POD/IPK-GFI-IZD-POD_1000380/P1080108" xmlDataType="decimal"/>
    </xmlCellPr>
  </singleXmlCell>
  <singleXmlCell id="1462" r="M47" connectionId="0">
    <xmlCellPr id="1" uniqueName="P1080109">
      <xmlPr mapId="1" xpath="/TFI-IZD-POD/IPK-GFI-IZD-POD_1000380/P1080109" xmlDataType="decimal"/>
    </xmlCellPr>
  </singleXmlCell>
  <singleXmlCell id="1463" r="N47" connectionId="0">
    <xmlCellPr id="1" uniqueName="P1080110">
      <xmlPr mapId="1" xpath="/TFI-IZD-POD/IPK-GFI-IZD-POD_1000380/P1080110" xmlDataType="decimal"/>
    </xmlCellPr>
  </singleXmlCell>
  <singleXmlCell id="1464" r="O47" connectionId="0">
    <xmlCellPr id="1" uniqueName="P1080111">
      <xmlPr mapId="1" xpath="/TFI-IZD-POD/IPK-GFI-IZD-POD_1000380/P1080111" xmlDataType="decimal"/>
    </xmlCellPr>
  </singleXmlCell>
  <singleXmlCell id="1465" r="P47" connectionId="0">
    <xmlCellPr id="1" uniqueName="P1082365">
      <xmlPr mapId="1" xpath="/TFI-IZD-POD/IPK-GFI-IZD-POD_1000380/P1082365" xmlDataType="decimal"/>
    </xmlCellPr>
  </singleXmlCell>
  <singleXmlCell id="1466" r="Q47" connectionId="0">
    <xmlCellPr id="1" uniqueName="P1082366">
      <xmlPr mapId="1" xpath="/TFI-IZD-POD/IPK-GFI-IZD-POD_1000380/P1082366" xmlDataType="decimal"/>
    </xmlCellPr>
  </singleXmlCell>
  <singleXmlCell id="1467" r="R47" connectionId="0">
    <xmlCellPr id="1" uniqueName="P1082367">
      <xmlPr mapId="1" xpath="/TFI-IZD-POD/IPK-GFI-IZD-POD_1000380/P1082367" xmlDataType="decimal"/>
    </xmlCellPr>
  </singleXmlCell>
  <singleXmlCell id="1468" r="S47" connectionId="0">
    <xmlCellPr id="1" uniqueName="P1082309">
      <xmlPr mapId="1" xpath="/TFI-IZD-POD/IPK-GFI-IZD-POD_1000380/P1082309" xmlDataType="decimal"/>
    </xmlCellPr>
  </singleXmlCell>
  <singleXmlCell id="1469" r="T47" connectionId="0">
    <xmlCellPr id="1" uniqueName="P1082368">
      <xmlPr mapId="1" xpath="/TFI-IZD-POD/IPK-GFI-IZD-POD_1000380/P1082368" xmlDataType="decimal"/>
    </xmlCellPr>
  </singleXmlCell>
  <singleXmlCell id="1470" r="U47" connectionId="0">
    <xmlCellPr id="1" uniqueName="P1082369">
      <xmlPr mapId="1" xpath="/TFI-IZD-POD/IPK-GFI-IZD-POD_1000380/P1082369" xmlDataType="decimal"/>
    </xmlCellPr>
  </singleXmlCell>
  <singleXmlCell id="1471" r="V47" connectionId="0">
    <xmlCellPr id="1" uniqueName="P1082370">
      <xmlPr mapId="1" xpath="/TFI-IZD-POD/IPK-GFI-IZD-POD_1000380/P1082370" xmlDataType="decimal"/>
    </xmlCellPr>
  </singleXmlCell>
  <singleXmlCell id="1472" r="W47" connectionId="0">
    <xmlCellPr id="1" uniqueName="P1082372">
      <xmlPr mapId="1" xpath="/TFI-IZD-POD/IPK-GFI-IZD-POD_1000380/P1082372" xmlDataType="decimal"/>
    </xmlCellPr>
  </singleXmlCell>
  <singleXmlCell id="1473" r="H48" connectionId="0">
    <xmlCellPr id="1" uniqueName="P1080112">
      <xmlPr mapId="1" xpath="/TFI-IZD-POD/IPK-GFI-IZD-POD_1000380/P1080112" xmlDataType="decimal"/>
    </xmlCellPr>
  </singleXmlCell>
  <singleXmlCell id="1474" r="I48" connectionId="0">
    <xmlCellPr id="1" uniqueName="P1080113">
      <xmlPr mapId="1" xpath="/TFI-IZD-POD/IPK-GFI-IZD-POD_1000380/P1080113" xmlDataType="decimal"/>
    </xmlCellPr>
  </singleXmlCell>
  <singleXmlCell id="1475" r="J48" connectionId="0">
    <xmlCellPr id="1" uniqueName="P1080114">
      <xmlPr mapId="1" xpath="/TFI-IZD-POD/IPK-GFI-IZD-POD_1000380/P1080114" xmlDataType="decimal"/>
    </xmlCellPr>
  </singleXmlCell>
  <singleXmlCell id="1476" r="K48" connectionId="0">
    <xmlCellPr id="1" uniqueName="P1080115">
      <xmlPr mapId="1" xpath="/TFI-IZD-POD/IPK-GFI-IZD-POD_1000380/P1080115" xmlDataType="decimal"/>
    </xmlCellPr>
  </singleXmlCell>
  <singleXmlCell id="1477" r="L48" connectionId="0">
    <xmlCellPr id="1" uniqueName="P1080116">
      <xmlPr mapId="1" xpath="/TFI-IZD-POD/IPK-GFI-IZD-POD_1000380/P1080116" xmlDataType="decimal"/>
    </xmlCellPr>
  </singleXmlCell>
  <singleXmlCell id="1478" r="M48" connectionId="0">
    <xmlCellPr id="1" uniqueName="P1080117">
      <xmlPr mapId="1" xpath="/TFI-IZD-POD/IPK-GFI-IZD-POD_1000380/P1080117" xmlDataType="decimal"/>
    </xmlCellPr>
  </singleXmlCell>
  <singleXmlCell id="1479" r="N48" connectionId="0">
    <xmlCellPr id="1" uniqueName="P1080118">
      <xmlPr mapId="1" xpath="/TFI-IZD-POD/IPK-GFI-IZD-POD_1000380/P1080118" xmlDataType="decimal"/>
    </xmlCellPr>
  </singleXmlCell>
  <singleXmlCell id="1480" r="O48" connectionId="0">
    <xmlCellPr id="1" uniqueName="P1080119">
      <xmlPr mapId="1" xpath="/TFI-IZD-POD/IPK-GFI-IZD-POD_1000380/P1080119" xmlDataType="decimal"/>
    </xmlCellPr>
  </singleXmlCell>
  <singleXmlCell id="1481" r="P48" connectionId="0">
    <xmlCellPr id="1" uniqueName="P1082374">
      <xmlPr mapId="1" xpath="/TFI-IZD-POD/IPK-GFI-IZD-POD_1000380/P1082374" xmlDataType="decimal"/>
    </xmlCellPr>
  </singleXmlCell>
  <singleXmlCell id="1482" r="Q48" connectionId="0">
    <xmlCellPr id="1" uniqueName="P1082376">
      <xmlPr mapId="1" xpath="/TFI-IZD-POD/IPK-GFI-IZD-POD_1000380/P1082376" xmlDataType="decimal"/>
    </xmlCellPr>
  </singleXmlCell>
  <singleXmlCell id="1483" r="R48" connectionId="0">
    <xmlCellPr id="1" uniqueName="P1082378">
      <xmlPr mapId="1" xpath="/TFI-IZD-POD/IPK-GFI-IZD-POD_1000380/P1082378" xmlDataType="decimal"/>
    </xmlCellPr>
  </singleXmlCell>
  <singleXmlCell id="1484" r="S48" connectionId="0">
    <xmlCellPr id="1" uniqueName="P1082381">
      <xmlPr mapId="1" xpath="/TFI-IZD-POD/IPK-GFI-IZD-POD_1000380/P1082381" xmlDataType="decimal"/>
    </xmlCellPr>
  </singleXmlCell>
  <singleXmlCell id="1485" r="T48" connectionId="0">
    <xmlCellPr id="1" uniqueName="P1082312">
      <xmlPr mapId="1" xpath="/TFI-IZD-POD/IPK-GFI-IZD-POD_1000380/P1082312" xmlDataType="decimal"/>
    </xmlCellPr>
  </singleXmlCell>
  <singleXmlCell id="1486" r="U48" connectionId="0">
    <xmlCellPr id="1" uniqueName="P1082383">
      <xmlPr mapId="1" xpath="/TFI-IZD-POD/IPK-GFI-IZD-POD_1000380/P1082383" xmlDataType="decimal"/>
    </xmlCellPr>
  </singleXmlCell>
  <singleXmlCell id="1487" r="V48" connectionId="0">
    <xmlCellPr id="1" uniqueName="P1082385">
      <xmlPr mapId="1" xpath="/TFI-IZD-POD/IPK-GFI-IZD-POD_1000380/P1082385" xmlDataType="decimal"/>
    </xmlCellPr>
  </singleXmlCell>
  <singleXmlCell id="1488" r="W48" connectionId="0">
    <xmlCellPr id="1" uniqueName="P1082388">
      <xmlPr mapId="1" xpath="/TFI-IZD-POD/IPK-GFI-IZD-POD_1000380/P1082388" xmlDataType="decimal"/>
    </xmlCellPr>
  </singleXmlCell>
  <singleXmlCell id="1489" r="H49" connectionId="0">
    <xmlCellPr id="1" uniqueName="P1080120">
      <xmlPr mapId="1" xpath="/TFI-IZD-POD/IPK-GFI-IZD-POD_1000380/P1080120" xmlDataType="decimal"/>
    </xmlCellPr>
  </singleXmlCell>
  <singleXmlCell id="1490" r="I49" connectionId="0">
    <xmlCellPr id="1" uniqueName="P1080121">
      <xmlPr mapId="1" xpath="/TFI-IZD-POD/IPK-GFI-IZD-POD_1000380/P1080121" xmlDataType="decimal"/>
    </xmlCellPr>
  </singleXmlCell>
  <singleXmlCell id="1491" r="J49" connectionId="0">
    <xmlCellPr id="1" uniqueName="P1080122">
      <xmlPr mapId="1" xpath="/TFI-IZD-POD/IPK-GFI-IZD-POD_1000380/P1080122" xmlDataType="decimal"/>
    </xmlCellPr>
  </singleXmlCell>
  <singleXmlCell id="1492" r="K49" connectionId="0">
    <xmlCellPr id="1" uniqueName="P1080123">
      <xmlPr mapId="1" xpath="/TFI-IZD-POD/IPK-GFI-IZD-POD_1000380/P1080123" xmlDataType="decimal"/>
    </xmlCellPr>
  </singleXmlCell>
  <singleXmlCell id="1493" r="L49" connectionId="0">
    <xmlCellPr id="1" uniqueName="P1080124">
      <xmlPr mapId="1" xpath="/TFI-IZD-POD/IPK-GFI-IZD-POD_1000380/P1080124" xmlDataType="decimal"/>
    </xmlCellPr>
  </singleXmlCell>
  <singleXmlCell id="1494" r="M49" connectionId="0">
    <xmlCellPr id="1" uniqueName="P1080125">
      <xmlPr mapId="1" xpath="/TFI-IZD-POD/IPK-GFI-IZD-POD_1000380/P1080125" xmlDataType="decimal"/>
    </xmlCellPr>
  </singleXmlCell>
  <singleXmlCell id="1495" r="N49" connectionId="0">
    <xmlCellPr id="1" uniqueName="P1080126">
      <xmlPr mapId="1" xpath="/TFI-IZD-POD/IPK-GFI-IZD-POD_1000380/P1080126" xmlDataType="decimal"/>
    </xmlCellPr>
  </singleXmlCell>
  <singleXmlCell id="1496" r="O49" connectionId="0">
    <xmlCellPr id="1" uniqueName="P1080127">
      <xmlPr mapId="1" xpath="/TFI-IZD-POD/IPK-GFI-IZD-POD_1000380/P1080127" xmlDataType="decimal"/>
    </xmlCellPr>
  </singleXmlCell>
  <singleXmlCell id="1497" r="P49" connectionId="0">
    <xmlCellPr id="1" uniqueName="P1082390">
      <xmlPr mapId="1" xpath="/TFI-IZD-POD/IPK-GFI-IZD-POD_1000380/P1082390" xmlDataType="decimal"/>
    </xmlCellPr>
  </singleXmlCell>
  <singleXmlCell id="1498" r="Q49" connectionId="0">
    <xmlCellPr id="1" uniqueName="P1082392">
      <xmlPr mapId="1" xpath="/TFI-IZD-POD/IPK-GFI-IZD-POD_1000380/P1082392" xmlDataType="decimal"/>
    </xmlCellPr>
  </singleXmlCell>
  <singleXmlCell id="1499" r="R49" connectionId="0">
    <xmlCellPr id="1" uniqueName="P1082394">
      <xmlPr mapId="1" xpath="/TFI-IZD-POD/IPK-GFI-IZD-POD_1000380/P1082394" xmlDataType="decimal"/>
    </xmlCellPr>
  </singleXmlCell>
  <singleXmlCell id="1500" r="S49" connectionId="0">
    <xmlCellPr id="1" uniqueName="P1082396">
      <xmlPr mapId="1" xpath="/TFI-IZD-POD/IPK-GFI-IZD-POD_1000380/P1082396" xmlDataType="decimal"/>
    </xmlCellPr>
  </singleXmlCell>
  <singleXmlCell id="1501" r="T49" connectionId="0">
    <xmlCellPr id="1" uniqueName="P1082398">
      <xmlPr mapId="1" xpath="/TFI-IZD-POD/IPK-GFI-IZD-POD_1000380/P1082398" xmlDataType="decimal"/>
    </xmlCellPr>
  </singleXmlCell>
  <singleXmlCell id="1502" r="U49" connectionId="0">
    <xmlCellPr id="1" uniqueName="P1082314">
      <xmlPr mapId="1" xpath="/TFI-IZD-POD/IPK-GFI-IZD-POD_1000380/P1082314" xmlDataType="decimal"/>
    </xmlCellPr>
  </singleXmlCell>
  <singleXmlCell id="1503" r="V49" connectionId="0">
    <xmlCellPr id="1" uniqueName="P1082401">
      <xmlPr mapId="1" xpath="/TFI-IZD-POD/IPK-GFI-IZD-POD_1000380/P1082401" xmlDataType="decimal"/>
    </xmlCellPr>
  </singleXmlCell>
  <singleXmlCell id="1504" r="W49" connectionId="0">
    <xmlCellPr id="1" uniqueName="P1082403">
      <xmlPr mapId="1" xpath="/TFI-IZD-POD/IPK-GFI-IZD-POD_1000380/P1082403" xmlDataType="decimal"/>
    </xmlCellPr>
  </singleXmlCell>
  <singleXmlCell id="1537" r="H50" connectionId="0">
    <xmlCellPr id="1" uniqueName="P1080128">
      <xmlPr mapId="1" xpath="/TFI-IZD-POD/IPK-GFI-IZD-POD_1000380/P1080128" xmlDataType="decimal"/>
    </xmlCellPr>
  </singleXmlCell>
  <singleXmlCell id="1538" r="I50" connectionId="0">
    <xmlCellPr id="1" uniqueName="P1080129">
      <xmlPr mapId="1" xpath="/TFI-IZD-POD/IPK-GFI-IZD-POD_1000380/P1080129" xmlDataType="decimal"/>
    </xmlCellPr>
  </singleXmlCell>
  <singleXmlCell id="1539" r="J50" connectionId="0">
    <xmlCellPr id="1" uniqueName="P1080130">
      <xmlPr mapId="1" xpath="/TFI-IZD-POD/IPK-GFI-IZD-POD_1000380/P1080130" xmlDataType="decimal"/>
    </xmlCellPr>
  </singleXmlCell>
  <singleXmlCell id="1540" r="K50" connectionId="0">
    <xmlCellPr id="1" uniqueName="P1080131">
      <xmlPr mapId="1" xpath="/TFI-IZD-POD/IPK-GFI-IZD-POD_1000380/P1080131" xmlDataType="decimal"/>
    </xmlCellPr>
  </singleXmlCell>
  <singleXmlCell id="1541" r="L50" connectionId="0">
    <xmlCellPr id="1" uniqueName="P1080132">
      <xmlPr mapId="1" xpath="/TFI-IZD-POD/IPK-GFI-IZD-POD_1000380/P1080132" xmlDataType="decimal"/>
    </xmlCellPr>
  </singleXmlCell>
  <singleXmlCell id="1542" r="M50" connectionId="0">
    <xmlCellPr id="1" uniqueName="P1080133">
      <xmlPr mapId="1" xpath="/TFI-IZD-POD/IPK-GFI-IZD-POD_1000380/P1080133" xmlDataType="decimal"/>
    </xmlCellPr>
  </singleXmlCell>
  <singleXmlCell id="1543" r="N50" connectionId="0">
    <xmlCellPr id="1" uniqueName="P1080134">
      <xmlPr mapId="1" xpath="/TFI-IZD-POD/IPK-GFI-IZD-POD_1000380/P1080134" xmlDataType="decimal"/>
    </xmlCellPr>
  </singleXmlCell>
  <singleXmlCell id="1544" r="O50" connectionId="0">
    <xmlCellPr id="1" uniqueName="P1080135">
      <xmlPr mapId="1" xpath="/TFI-IZD-POD/IPK-GFI-IZD-POD_1000380/P1080135" xmlDataType="decimal"/>
    </xmlCellPr>
  </singleXmlCell>
  <singleXmlCell id="1545" r="P50" connectionId="0">
    <xmlCellPr id="1" uniqueName="P1082406">
      <xmlPr mapId="1" xpath="/TFI-IZD-POD/IPK-GFI-IZD-POD_1000380/P1082406" xmlDataType="decimal"/>
    </xmlCellPr>
  </singleXmlCell>
  <singleXmlCell id="1546" r="Q50" connectionId="0">
    <xmlCellPr id="1" uniqueName="P1082408">
      <xmlPr mapId="1" xpath="/TFI-IZD-POD/IPK-GFI-IZD-POD_1000380/P1082408" xmlDataType="decimal"/>
    </xmlCellPr>
  </singleXmlCell>
  <singleXmlCell id="1547" r="R50" connectionId="0">
    <xmlCellPr id="1" uniqueName="P1082410">
      <xmlPr mapId="1" xpath="/TFI-IZD-POD/IPK-GFI-IZD-POD_1000380/P1082410" xmlDataType="decimal"/>
    </xmlCellPr>
  </singleXmlCell>
  <singleXmlCell id="1548" r="S50" connectionId="0">
    <xmlCellPr id="1" uniqueName="P1082412">
      <xmlPr mapId="1" xpath="/TFI-IZD-POD/IPK-GFI-IZD-POD_1000380/P1082412" xmlDataType="decimal"/>
    </xmlCellPr>
  </singleXmlCell>
  <singleXmlCell id="1549" r="T50" connectionId="0">
    <xmlCellPr id="1" uniqueName="P1082415">
      <xmlPr mapId="1" xpath="/TFI-IZD-POD/IPK-GFI-IZD-POD_1000380/P1082415" xmlDataType="decimal"/>
    </xmlCellPr>
  </singleXmlCell>
  <singleXmlCell id="1550" r="U50" connectionId="0">
    <xmlCellPr id="1" uniqueName="P1082416">
      <xmlPr mapId="1" xpath="/TFI-IZD-POD/IPK-GFI-IZD-POD_1000380/P1082416" xmlDataType="decimal"/>
    </xmlCellPr>
  </singleXmlCell>
  <singleXmlCell id="1551" r="V50" connectionId="0">
    <xmlCellPr id="1" uniqueName="P1082317">
      <xmlPr mapId="1" xpath="/TFI-IZD-POD/IPK-GFI-IZD-POD_1000380/P1082317" xmlDataType="decimal"/>
    </xmlCellPr>
  </singleXmlCell>
  <singleXmlCell id="1552" r="W50" connectionId="0">
    <xmlCellPr id="1" uniqueName="P1082417">
      <xmlPr mapId="1" xpath="/TFI-IZD-POD/IPK-GFI-IZD-POD_1000380/P1082417" xmlDataType="decimal"/>
    </xmlCellPr>
  </singleXmlCell>
  <singleXmlCell id="1553" r="H51" connectionId="0">
    <xmlCellPr id="1" uniqueName="P1080136">
      <xmlPr mapId="1" xpath="/TFI-IZD-POD/IPK-GFI-IZD-POD_1000380/P1080136" xmlDataType="decimal"/>
    </xmlCellPr>
  </singleXmlCell>
  <singleXmlCell id="1554" r="I51" connectionId="0">
    <xmlCellPr id="1" uniqueName="P1080137">
      <xmlPr mapId="1" xpath="/TFI-IZD-POD/IPK-GFI-IZD-POD_1000380/P1080137" xmlDataType="decimal"/>
    </xmlCellPr>
  </singleXmlCell>
  <singleXmlCell id="1555" r="J51" connectionId="0">
    <xmlCellPr id="1" uniqueName="P1080138">
      <xmlPr mapId="1" xpath="/TFI-IZD-POD/IPK-GFI-IZD-POD_1000380/P1080138" xmlDataType="decimal"/>
    </xmlCellPr>
  </singleXmlCell>
  <singleXmlCell id="1556" r="K51" connectionId="0">
    <xmlCellPr id="1" uniqueName="P1080139">
      <xmlPr mapId="1" xpath="/TFI-IZD-POD/IPK-GFI-IZD-POD_1000380/P1080139" xmlDataType="decimal"/>
    </xmlCellPr>
  </singleXmlCell>
  <singleXmlCell id="1557" r="L51" connectionId="0">
    <xmlCellPr id="1" uniqueName="P1080140">
      <xmlPr mapId="1" xpath="/TFI-IZD-POD/IPK-GFI-IZD-POD_1000380/P1080140" xmlDataType="decimal"/>
    </xmlCellPr>
  </singleXmlCell>
  <singleXmlCell id="1558" r="M51" connectionId="0">
    <xmlCellPr id="1" uniqueName="P1080141">
      <xmlPr mapId="1" xpath="/TFI-IZD-POD/IPK-GFI-IZD-POD_1000380/P1080141" xmlDataType="decimal"/>
    </xmlCellPr>
  </singleXmlCell>
  <singleXmlCell id="1559" r="N51" connectionId="0">
    <xmlCellPr id="1" uniqueName="P1080142">
      <xmlPr mapId="1" xpath="/TFI-IZD-POD/IPK-GFI-IZD-POD_1000380/P1080142" xmlDataType="decimal"/>
    </xmlCellPr>
  </singleXmlCell>
  <singleXmlCell id="1560" r="O51" connectionId="0">
    <xmlCellPr id="1" uniqueName="P1080143">
      <xmlPr mapId="1" xpath="/TFI-IZD-POD/IPK-GFI-IZD-POD_1000380/P1080143" xmlDataType="decimal"/>
    </xmlCellPr>
  </singleXmlCell>
  <singleXmlCell id="1561" r="P51" connectionId="0">
    <xmlCellPr id="1" uniqueName="P1082418">
      <xmlPr mapId="1" xpath="/TFI-IZD-POD/IPK-GFI-IZD-POD_1000380/P1082418" xmlDataType="decimal"/>
    </xmlCellPr>
  </singleXmlCell>
  <singleXmlCell id="1562" r="Q51" connectionId="0">
    <xmlCellPr id="1" uniqueName="P1082419">
      <xmlPr mapId="1" xpath="/TFI-IZD-POD/IPK-GFI-IZD-POD_1000380/P1082419" xmlDataType="decimal"/>
    </xmlCellPr>
  </singleXmlCell>
  <singleXmlCell id="1563" r="R51" connectionId="0">
    <xmlCellPr id="1" uniqueName="P1082420">
      <xmlPr mapId="1" xpath="/TFI-IZD-POD/IPK-GFI-IZD-POD_1000380/P1082420" xmlDataType="decimal"/>
    </xmlCellPr>
  </singleXmlCell>
  <singleXmlCell id="1564" r="S51" connectionId="0">
    <xmlCellPr id="1" uniqueName="P1082422">
      <xmlPr mapId="1" xpath="/TFI-IZD-POD/IPK-GFI-IZD-POD_1000380/P1082422" xmlDataType="decimal"/>
    </xmlCellPr>
  </singleXmlCell>
  <singleXmlCell id="1565" r="T51" connectionId="0">
    <xmlCellPr id="1" uniqueName="P1082423">
      <xmlPr mapId="1" xpath="/TFI-IZD-POD/IPK-GFI-IZD-POD_1000380/P1082423" xmlDataType="decimal"/>
    </xmlCellPr>
  </singleXmlCell>
  <singleXmlCell id="1566" r="U51" connectionId="0">
    <xmlCellPr id="1" uniqueName="P1082425">
      <xmlPr mapId="1" xpath="/TFI-IZD-POD/IPK-GFI-IZD-POD_1000380/P1082425" xmlDataType="decimal"/>
    </xmlCellPr>
  </singleXmlCell>
  <singleXmlCell id="1567" r="V51" connectionId="0">
    <xmlCellPr id="1" uniqueName="P1082428">
      <xmlPr mapId="1" xpath="/TFI-IZD-POD/IPK-GFI-IZD-POD_1000380/P1082428" xmlDataType="decimal"/>
    </xmlCellPr>
  </singleXmlCell>
  <singleXmlCell id="1568" r="W51" connectionId="0">
    <xmlCellPr id="1" uniqueName="P1082320">
      <xmlPr mapId="1" xpath="/TFI-IZD-POD/IPK-GFI-IZD-POD_1000380/P1082320" xmlDataType="decimal"/>
    </xmlCellPr>
  </singleXmlCell>
  <singleXmlCell id="1569" r="H52" connectionId="0">
    <xmlCellPr id="1" uniqueName="P1080144">
      <xmlPr mapId="1" xpath="/TFI-IZD-POD/IPK-GFI-IZD-POD_1000380/P1080144" xmlDataType="decimal"/>
    </xmlCellPr>
  </singleXmlCell>
  <singleXmlCell id="1570" r="I52" connectionId="0">
    <xmlCellPr id="1" uniqueName="P1080145">
      <xmlPr mapId="1" xpath="/TFI-IZD-POD/IPK-GFI-IZD-POD_1000380/P1080145" xmlDataType="decimal"/>
    </xmlCellPr>
  </singleXmlCell>
  <singleXmlCell id="1571" r="J52" connectionId="0">
    <xmlCellPr id="1" uniqueName="P1080146">
      <xmlPr mapId="1" xpath="/TFI-IZD-POD/IPK-GFI-IZD-POD_1000380/P1080146" xmlDataType="decimal"/>
    </xmlCellPr>
  </singleXmlCell>
  <singleXmlCell id="1572" r="K52" connectionId="0">
    <xmlCellPr id="1" uniqueName="P1080147">
      <xmlPr mapId="1" xpath="/TFI-IZD-POD/IPK-GFI-IZD-POD_1000380/P1080147" xmlDataType="decimal"/>
    </xmlCellPr>
  </singleXmlCell>
  <singleXmlCell id="1573" r="L52" connectionId="0">
    <xmlCellPr id="1" uniqueName="P1080148">
      <xmlPr mapId="1" xpath="/TFI-IZD-POD/IPK-GFI-IZD-POD_1000380/P1080148" xmlDataType="decimal"/>
    </xmlCellPr>
  </singleXmlCell>
  <singleXmlCell id="1574" r="M52" connectionId="0">
    <xmlCellPr id="1" uniqueName="P1080149">
      <xmlPr mapId="1" xpath="/TFI-IZD-POD/IPK-GFI-IZD-POD_1000380/P1080149" xmlDataType="decimal"/>
    </xmlCellPr>
  </singleXmlCell>
  <singleXmlCell id="1575" r="N52" connectionId="0">
    <xmlCellPr id="1" uniqueName="P1080150">
      <xmlPr mapId="1" xpath="/TFI-IZD-POD/IPK-GFI-IZD-POD_1000380/P1080150" xmlDataType="decimal"/>
    </xmlCellPr>
  </singleXmlCell>
  <singleXmlCell id="1576" r="O52" connectionId="0">
    <xmlCellPr id="1" uniqueName="P1080397">
      <xmlPr mapId="1" xpath="/TFI-IZD-POD/IPK-GFI-IZD-POD_1000380/P1080397" xmlDataType="decimal"/>
    </xmlCellPr>
  </singleXmlCell>
  <singleXmlCell id="1577" r="P52" connectionId="0">
    <xmlCellPr id="1" uniqueName="P1082429">
      <xmlPr mapId="1" xpath="/TFI-IZD-POD/IPK-GFI-IZD-POD_1000380/P1082429" xmlDataType="decimal"/>
    </xmlCellPr>
  </singleXmlCell>
  <singleXmlCell id="1578" r="Q52" connectionId="0">
    <xmlCellPr id="1" uniqueName="P1082447">
      <xmlPr mapId="1" xpath="/TFI-IZD-POD/IPK-GFI-IZD-POD_1000380/P1082447" xmlDataType="decimal"/>
    </xmlCellPr>
  </singleXmlCell>
  <singleXmlCell id="1579" r="R52" connectionId="0">
    <xmlCellPr id="1" uniqueName="P1082450">
      <xmlPr mapId="1" xpath="/TFI-IZD-POD/IPK-GFI-IZD-POD_1000380/P1082450" xmlDataType="decimal"/>
    </xmlCellPr>
  </singleXmlCell>
  <singleXmlCell id="1580" r="S52" connectionId="0">
    <xmlCellPr id="1" uniqueName="P1082453">
      <xmlPr mapId="1" xpath="/TFI-IZD-POD/IPK-GFI-IZD-POD_1000380/P1082453" xmlDataType="decimal"/>
    </xmlCellPr>
  </singleXmlCell>
  <singleXmlCell id="1581" r="T52" connectionId="0">
    <xmlCellPr id="1" uniqueName="P1082455">
      <xmlPr mapId="1" xpath="/TFI-IZD-POD/IPK-GFI-IZD-POD_1000380/P1082455" xmlDataType="decimal"/>
    </xmlCellPr>
  </singleXmlCell>
  <singleXmlCell id="1582" r="U52" connectionId="0">
    <xmlCellPr id="1" uniqueName="P1082458">
      <xmlPr mapId="1" xpath="/TFI-IZD-POD/IPK-GFI-IZD-POD_1000380/P1082458" xmlDataType="decimal"/>
    </xmlCellPr>
  </singleXmlCell>
  <singleXmlCell id="1583" r="V52" connectionId="0">
    <xmlCellPr id="1" uniqueName="P1082460">
      <xmlPr mapId="1" xpath="/TFI-IZD-POD/IPK-GFI-IZD-POD_1000380/P1082460" xmlDataType="decimal"/>
    </xmlCellPr>
  </singleXmlCell>
  <singleXmlCell id="1584" r="W52" connectionId="0">
    <xmlCellPr id="1" uniqueName="P1082461">
      <xmlPr mapId="1" xpath="/TFI-IZD-POD/IPK-GFI-IZD-POD_1000380/P1082461" xmlDataType="decimal"/>
    </xmlCellPr>
  </singleXmlCell>
  <singleXmlCell id="1585" r="H53" connectionId="0">
    <xmlCellPr id="1" uniqueName="P1080398">
      <xmlPr mapId="1" xpath="/TFI-IZD-POD/IPK-GFI-IZD-POD_1000380/P1080398" xmlDataType="decimal"/>
    </xmlCellPr>
  </singleXmlCell>
  <singleXmlCell id="1586" r="I53" connectionId="0">
    <xmlCellPr id="1" uniqueName="P1080399">
      <xmlPr mapId="1" xpath="/TFI-IZD-POD/IPK-GFI-IZD-POD_1000380/P1080399" xmlDataType="decimal"/>
    </xmlCellPr>
  </singleXmlCell>
  <singleXmlCell id="1587" r="J53" connectionId="0">
    <xmlCellPr id="1" uniqueName="P1080586">
      <xmlPr mapId="1" xpath="/TFI-IZD-POD/IPK-GFI-IZD-POD_1000380/P1080586" xmlDataType="decimal"/>
    </xmlCellPr>
  </singleXmlCell>
  <singleXmlCell id="1588" r="K53" connectionId="0">
    <xmlCellPr id="1" uniqueName="P1080587">
      <xmlPr mapId="1" xpath="/TFI-IZD-POD/IPK-GFI-IZD-POD_1000380/P1080587" xmlDataType="decimal"/>
    </xmlCellPr>
  </singleXmlCell>
  <singleXmlCell id="1589" r="L53" connectionId="0">
    <xmlCellPr id="1" uniqueName="P1080588">
      <xmlPr mapId="1" xpath="/TFI-IZD-POD/IPK-GFI-IZD-POD_1000380/P1080588" xmlDataType="decimal"/>
    </xmlCellPr>
  </singleXmlCell>
  <singleXmlCell id="1590" r="M53" connectionId="0">
    <xmlCellPr id="1" uniqueName="P1080589">
      <xmlPr mapId="1" xpath="/TFI-IZD-POD/IPK-GFI-IZD-POD_1000380/P1080589" xmlDataType="decimal"/>
    </xmlCellPr>
  </singleXmlCell>
  <singleXmlCell id="1591" r="N53" connectionId="0">
    <xmlCellPr id="1" uniqueName="P1080590">
      <xmlPr mapId="1" xpath="/TFI-IZD-POD/IPK-GFI-IZD-POD_1000380/P1080590" xmlDataType="decimal"/>
    </xmlCellPr>
  </singleXmlCell>
  <singleXmlCell id="1592" r="O53" connectionId="0">
    <xmlCellPr id="1" uniqueName="P1080591">
      <xmlPr mapId="1" xpath="/TFI-IZD-POD/IPK-GFI-IZD-POD_1000380/P1080591" xmlDataType="decimal"/>
    </xmlCellPr>
  </singleXmlCell>
  <singleXmlCell id="1593" r="P53" connectionId="0">
    <xmlCellPr id="1" uniqueName="P1082462">
      <xmlPr mapId="1" xpath="/TFI-IZD-POD/IPK-GFI-IZD-POD_1000380/P1082462" xmlDataType="decimal"/>
    </xmlCellPr>
  </singleXmlCell>
  <singleXmlCell id="1594" r="Q53" connectionId="0">
    <xmlCellPr id="1" uniqueName="P1082430">
      <xmlPr mapId="1" xpath="/TFI-IZD-POD/IPK-GFI-IZD-POD_1000380/P1082430" xmlDataType="decimal"/>
    </xmlCellPr>
  </singleXmlCell>
  <singleXmlCell id="1595" r="R53" connectionId="0">
    <xmlCellPr id="1" uniqueName="P1082463">
      <xmlPr mapId="1" xpath="/TFI-IZD-POD/IPK-GFI-IZD-POD_1000380/P1082463" xmlDataType="decimal"/>
    </xmlCellPr>
  </singleXmlCell>
  <singleXmlCell id="1596" r="S53" connectionId="0">
    <xmlCellPr id="1" uniqueName="P1082464">
      <xmlPr mapId="1" xpath="/TFI-IZD-POD/IPK-GFI-IZD-POD_1000380/P1082464" xmlDataType="decimal"/>
    </xmlCellPr>
  </singleXmlCell>
  <singleXmlCell id="1597" r="T53" connectionId="0">
    <xmlCellPr id="1" uniqueName="P1082465">
      <xmlPr mapId="1" xpath="/TFI-IZD-POD/IPK-GFI-IZD-POD_1000380/P1082465" xmlDataType="decimal"/>
    </xmlCellPr>
  </singleXmlCell>
  <singleXmlCell id="1598" r="U53" connectionId="0">
    <xmlCellPr id="1" uniqueName="P1082466">
      <xmlPr mapId="1" xpath="/TFI-IZD-POD/IPK-GFI-IZD-POD_1000380/P1082466" xmlDataType="decimal"/>
    </xmlCellPr>
  </singleXmlCell>
  <singleXmlCell id="1599" r="V53" connectionId="0">
    <xmlCellPr id="1" uniqueName="P1082467">
      <xmlPr mapId="1" xpath="/TFI-IZD-POD/IPK-GFI-IZD-POD_1000380/P1082467" xmlDataType="decimal"/>
    </xmlCellPr>
  </singleXmlCell>
  <singleXmlCell id="1600" r="W53" connectionId="0">
    <xmlCellPr id="1" uniqueName="P1082468">
      <xmlPr mapId="1" xpath="/TFI-IZD-POD/IPK-GFI-IZD-POD_1000380/P1082468" xmlDataType="decimal"/>
    </xmlCellPr>
  </singleXmlCell>
  <singleXmlCell id="1601" r="H54" connectionId="0">
    <xmlCellPr id="1" uniqueName="P1080692">
      <xmlPr mapId="1" xpath="/TFI-IZD-POD/IPK-GFI-IZD-POD_1000380/P1080692" xmlDataType="decimal"/>
    </xmlCellPr>
  </singleXmlCell>
  <singleXmlCell id="1602" r="I54" connectionId="0">
    <xmlCellPr id="1" uniqueName="P1080693">
      <xmlPr mapId="1" xpath="/TFI-IZD-POD/IPK-GFI-IZD-POD_1000380/P1080693" xmlDataType="decimal"/>
    </xmlCellPr>
  </singleXmlCell>
  <singleXmlCell id="1603" r="J54" connectionId="0">
    <xmlCellPr id="1" uniqueName="P1080694">
      <xmlPr mapId="1" xpath="/TFI-IZD-POD/IPK-GFI-IZD-POD_1000380/P1080694" xmlDataType="decimal"/>
    </xmlCellPr>
  </singleXmlCell>
  <singleXmlCell id="1604" r="K54" connectionId="0">
    <xmlCellPr id="1" uniqueName="P1080779">
      <xmlPr mapId="1" xpath="/TFI-IZD-POD/IPK-GFI-IZD-POD_1000380/P1080779" xmlDataType="decimal"/>
    </xmlCellPr>
  </singleXmlCell>
  <singleXmlCell id="1605" r="L54" connectionId="0">
    <xmlCellPr id="1" uniqueName="P1080780">
      <xmlPr mapId="1" xpath="/TFI-IZD-POD/IPK-GFI-IZD-POD_1000380/P1080780" xmlDataType="decimal"/>
    </xmlCellPr>
  </singleXmlCell>
  <singleXmlCell id="1606" r="M54" connectionId="0">
    <xmlCellPr id="1" uniqueName="P1080781">
      <xmlPr mapId="1" xpath="/TFI-IZD-POD/IPK-GFI-IZD-POD_1000380/P1080781" xmlDataType="decimal"/>
    </xmlCellPr>
  </singleXmlCell>
  <singleXmlCell id="1607" r="N54" connectionId="0">
    <xmlCellPr id="1" uniqueName="P1080782">
      <xmlPr mapId="1" xpath="/TFI-IZD-POD/IPK-GFI-IZD-POD_1000380/P1080782" xmlDataType="decimal"/>
    </xmlCellPr>
  </singleXmlCell>
  <singleXmlCell id="1608" r="O54" connectionId="0">
    <xmlCellPr id="1" uniqueName="P1080783">
      <xmlPr mapId="1" xpath="/TFI-IZD-POD/IPK-GFI-IZD-POD_1000380/P1080783" xmlDataType="decimal"/>
    </xmlCellPr>
  </singleXmlCell>
  <singleXmlCell id="1609" r="P54" connectionId="0">
    <xmlCellPr id="1" uniqueName="P1082469">
      <xmlPr mapId="1" xpath="/TFI-IZD-POD/IPK-GFI-IZD-POD_1000380/P1082469" xmlDataType="decimal"/>
    </xmlCellPr>
  </singleXmlCell>
  <singleXmlCell id="1610" r="Q54" connectionId="0">
    <xmlCellPr id="1" uniqueName="P1082470">
      <xmlPr mapId="1" xpath="/TFI-IZD-POD/IPK-GFI-IZD-POD_1000380/P1082470" xmlDataType="decimal"/>
    </xmlCellPr>
  </singleXmlCell>
  <singleXmlCell id="1611" r="R54" connectionId="0">
    <xmlCellPr id="1" uniqueName="P1082433">
      <xmlPr mapId="1" xpath="/TFI-IZD-POD/IPK-GFI-IZD-POD_1000380/P1082433" xmlDataType="decimal"/>
    </xmlCellPr>
  </singleXmlCell>
  <singleXmlCell id="1612" r="S54" connectionId="0">
    <xmlCellPr id="1" uniqueName="P1082471">
      <xmlPr mapId="1" xpath="/TFI-IZD-POD/IPK-GFI-IZD-POD_1000380/P1082471" xmlDataType="decimal"/>
    </xmlCellPr>
  </singleXmlCell>
  <singleXmlCell id="1613" r="T54" connectionId="0">
    <xmlCellPr id="1" uniqueName="P1082472">
      <xmlPr mapId="1" xpath="/TFI-IZD-POD/IPK-GFI-IZD-POD_1000380/P1082472" xmlDataType="decimal"/>
    </xmlCellPr>
  </singleXmlCell>
  <singleXmlCell id="1614" r="U54" connectionId="0">
    <xmlCellPr id="1" uniqueName="P1082473">
      <xmlPr mapId="1" xpath="/TFI-IZD-POD/IPK-GFI-IZD-POD_1000380/P1082473" xmlDataType="decimal"/>
    </xmlCellPr>
  </singleXmlCell>
  <singleXmlCell id="1615" r="V54" connectionId="0">
    <xmlCellPr id="1" uniqueName="P1082474">
      <xmlPr mapId="1" xpath="/TFI-IZD-POD/IPK-GFI-IZD-POD_1000380/P1082474" xmlDataType="decimal"/>
    </xmlCellPr>
  </singleXmlCell>
  <singleXmlCell id="1616" r="W54" connectionId="0">
    <xmlCellPr id="1" uniqueName="P1082475">
      <xmlPr mapId="1" xpath="/TFI-IZD-POD/IPK-GFI-IZD-POD_1000380/P1082475" xmlDataType="decimal"/>
    </xmlCellPr>
  </singleXmlCell>
  <singleXmlCell id="1617" r="H55" connectionId="0">
    <xmlCellPr id="1" uniqueName="P1080784">
      <xmlPr mapId="1" xpath="/TFI-IZD-POD/IPK-GFI-IZD-POD_1000380/P1080784" xmlDataType="decimal"/>
    </xmlCellPr>
  </singleXmlCell>
  <singleXmlCell id="1618" r="I55" connectionId="0">
    <xmlCellPr id="1" uniqueName="P1080785">
      <xmlPr mapId="1" xpath="/TFI-IZD-POD/IPK-GFI-IZD-POD_1000380/P1080785" xmlDataType="decimal"/>
    </xmlCellPr>
  </singleXmlCell>
  <singleXmlCell id="1619" r="J55" connectionId="0">
    <xmlCellPr id="1" uniqueName="P1080786">
      <xmlPr mapId="1" xpath="/TFI-IZD-POD/IPK-GFI-IZD-POD_1000380/P1080786" xmlDataType="decimal"/>
    </xmlCellPr>
  </singleXmlCell>
  <singleXmlCell id="1620" r="K55" connectionId="0">
    <xmlCellPr id="1" uniqueName="P1081033">
      <xmlPr mapId="1" xpath="/TFI-IZD-POD/IPK-GFI-IZD-POD_1000380/P1081033" xmlDataType="decimal"/>
    </xmlCellPr>
  </singleXmlCell>
  <singleXmlCell id="1621" r="L55" connectionId="0">
    <xmlCellPr id="1" uniqueName="P1081034">
      <xmlPr mapId="1" xpath="/TFI-IZD-POD/IPK-GFI-IZD-POD_1000380/P1081034" xmlDataType="decimal"/>
    </xmlCellPr>
  </singleXmlCell>
  <singleXmlCell id="1622" r="M55" connectionId="0">
    <xmlCellPr id="1" uniqueName="P1081035">
      <xmlPr mapId="1" xpath="/TFI-IZD-POD/IPK-GFI-IZD-POD_1000380/P1081035" xmlDataType="decimal"/>
    </xmlCellPr>
  </singleXmlCell>
  <singleXmlCell id="1623" r="N55" connectionId="0">
    <xmlCellPr id="1" uniqueName="P1081222">
      <xmlPr mapId="1" xpath="/TFI-IZD-POD/IPK-GFI-IZD-POD_1000380/P1081222" xmlDataType="decimal"/>
    </xmlCellPr>
  </singleXmlCell>
  <singleXmlCell id="1624" r="O55" connectionId="0">
    <xmlCellPr id="1" uniqueName="P1081223">
      <xmlPr mapId="1" xpath="/TFI-IZD-POD/IPK-GFI-IZD-POD_1000380/P1081223" xmlDataType="decimal"/>
    </xmlCellPr>
  </singleXmlCell>
  <singleXmlCell id="1625" r="P55" connectionId="0">
    <xmlCellPr id="1" uniqueName="P1082477">
      <xmlPr mapId="1" xpath="/TFI-IZD-POD/IPK-GFI-IZD-POD_1000380/P1082477" xmlDataType="decimal"/>
    </xmlCellPr>
  </singleXmlCell>
  <singleXmlCell id="1626" r="Q55" connectionId="0">
    <xmlCellPr id="1" uniqueName="P1082480">
      <xmlPr mapId="1" xpath="/TFI-IZD-POD/IPK-GFI-IZD-POD_1000380/P1082480" xmlDataType="decimal"/>
    </xmlCellPr>
  </singleXmlCell>
  <singleXmlCell id="1627" r="R55" connectionId="0">
    <xmlCellPr id="1" uniqueName="P1082482">
      <xmlPr mapId="1" xpath="/TFI-IZD-POD/IPK-GFI-IZD-POD_1000380/P1082482" xmlDataType="decimal"/>
    </xmlCellPr>
  </singleXmlCell>
  <singleXmlCell id="1628" r="S55" connectionId="0">
    <xmlCellPr id="1" uniqueName="P1082435">
      <xmlPr mapId="1" xpath="/TFI-IZD-POD/IPK-GFI-IZD-POD_1000380/P1082435" xmlDataType="decimal"/>
    </xmlCellPr>
  </singleXmlCell>
  <singleXmlCell id="1629" r="T55" connectionId="0">
    <xmlCellPr id="1" uniqueName="P1082484">
      <xmlPr mapId="1" xpath="/TFI-IZD-POD/IPK-GFI-IZD-POD_1000380/P1082484" xmlDataType="decimal"/>
    </xmlCellPr>
  </singleXmlCell>
  <singleXmlCell id="1630" r="U55" connectionId="0">
    <xmlCellPr id="1" uniqueName="P1082487">
      <xmlPr mapId="1" xpath="/TFI-IZD-POD/IPK-GFI-IZD-POD_1000380/P1082487" xmlDataType="decimal"/>
    </xmlCellPr>
  </singleXmlCell>
  <singleXmlCell id="1631" r="V55" connectionId="0">
    <xmlCellPr id="1" uniqueName="P1082488">
      <xmlPr mapId="1" xpath="/TFI-IZD-POD/IPK-GFI-IZD-POD_1000380/P1082488" xmlDataType="decimal"/>
    </xmlCellPr>
  </singleXmlCell>
  <singleXmlCell id="1632" r="W55" connectionId="0">
    <xmlCellPr id="1" uniqueName="P1082490">
      <xmlPr mapId="1" xpath="/TFI-IZD-POD/IPK-GFI-IZD-POD_1000380/P1082490" xmlDataType="decimal"/>
    </xmlCellPr>
  </singleXmlCell>
  <singleXmlCell id="1633" r="H56" connectionId="0">
    <xmlCellPr id="1" uniqueName="P1081224">
      <xmlPr mapId="1" xpath="/TFI-IZD-POD/IPK-GFI-IZD-POD_1000380/P1081224" xmlDataType="decimal"/>
    </xmlCellPr>
  </singleXmlCell>
  <singleXmlCell id="1634" r="I56" connectionId="0">
    <xmlCellPr id="1" uniqueName="P1081225">
      <xmlPr mapId="1" xpath="/TFI-IZD-POD/IPK-GFI-IZD-POD_1000380/P1081225" xmlDataType="decimal"/>
    </xmlCellPr>
  </singleXmlCell>
  <singleXmlCell id="1635" r="J56" connectionId="0">
    <xmlCellPr id="1" uniqueName="P1081326">
      <xmlPr mapId="1" xpath="/TFI-IZD-POD/IPK-GFI-IZD-POD_1000380/P1081326" xmlDataType="decimal"/>
    </xmlCellPr>
  </singleXmlCell>
  <singleXmlCell id="1636" r="K56" connectionId="0">
    <xmlCellPr id="1" uniqueName="P1081327">
      <xmlPr mapId="1" xpath="/TFI-IZD-POD/IPK-GFI-IZD-POD_1000380/P1081327" xmlDataType="decimal"/>
    </xmlCellPr>
  </singleXmlCell>
  <singleXmlCell id="1637" r="L56" connectionId="0">
    <xmlCellPr id="1" uniqueName="P1081328">
      <xmlPr mapId="1" xpath="/TFI-IZD-POD/IPK-GFI-IZD-POD_1000380/P1081328" xmlDataType="decimal"/>
    </xmlCellPr>
  </singleXmlCell>
  <singleXmlCell id="1638" r="M56" connectionId="0">
    <xmlCellPr id="1" uniqueName="P1081413">
      <xmlPr mapId="1" xpath="/TFI-IZD-POD/IPK-GFI-IZD-POD_1000380/P1081413" xmlDataType="decimal"/>
    </xmlCellPr>
  </singleXmlCell>
  <singleXmlCell id="1639" r="N56" connectionId="0">
    <xmlCellPr id="1" uniqueName="P1081414">
      <xmlPr mapId="1" xpath="/TFI-IZD-POD/IPK-GFI-IZD-POD_1000380/P1081414" xmlDataType="decimal"/>
    </xmlCellPr>
  </singleXmlCell>
  <singleXmlCell id="1640" r="O56" connectionId="0">
    <xmlCellPr id="1" uniqueName="P1081415">
      <xmlPr mapId="1" xpath="/TFI-IZD-POD/IPK-GFI-IZD-POD_1000380/P1081415" xmlDataType="decimal"/>
    </xmlCellPr>
  </singleXmlCell>
  <singleXmlCell id="1641" r="P56" connectionId="0">
    <xmlCellPr id="1" uniqueName="P1082493">
      <xmlPr mapId="1" xpath="/TFI-IZD-POD/IPK-GFI-IZD-POD_1000380/P1082493" xmlDataType="decimal"/>
    </xmlCellPr>
  </singleXmlCell>
  <singleXmlCell id="1642" r="Q56" connectionId="0">
    <xmlCellPr id="1" uniqueName="P1082497">
      <xmlPr mapId="1" xpath="/TFI-IZD-POD/IPK-GFI-IZD-POD_1000380/P1082497" xmlDataType="decimal"/>
    </xmlCellPr>
  </singleXmlCell>
  <singleXmlCell id="1643" r="R56" connectionId="0">
    <xmlCellPr id="1" uniqueName="P1082498">
      <xmlPr mapId="1" xpath="/TFI-IZD-POD/IPK-GFI-IZD-POD_1000380/P1082498" xmlDataType="decimal"/>
    </xmlCellPr>
  </singleXmlCell>
  <singleXmlCell id="1644" r="S56" connectionId="0">
    <xmlCellPr id="1" uniqueName="P1082501">
      <xmlPr mapId="1" xpath="/TFI-IZD-POD/IPK-GFI-IZD-POD_1000380/P1082501" xmlDataType="decimal"/>
    </xmlCellPr>
  </singleXmlCell>
  <singleXmlCell id="1645" r="T56" connectionId="0">
    <xmlCellPr id="1" uniqueName="P1082437">
      <xmlPr mapId="1" xpath="/TFI-IZD-POD/IPK-GFI-IZD-POD_1000380/P1082437" xmlDataType="decimal"/>
    </xmlCellPr>
  </singleXmlCell>
  <singleXmlCell id="1646" r="U56" connectionId="0">
    <xmlCellPr id="1" uniqueName="P1082503">
      <xmlPr mapId="1" xpath="/TFI-IZD-POD/IPK-GFI-IZD-POD_1000380/P1082503" xmlDataType="decimal"/>
    </xmlCellPr>
  </singleXmlCell>
  <singleXmlCell id="1647" r="V56" connectionId="0">
    <xmlCellPr id="1" uniqueName="P1082505">
      <xmlPr mapId="1" xpath="/TFI-IZD-POD/IPK-GFI-IZD-POD_1000380/P1082505" xmlDataType="decimal"/>
    </xmlCellPr>
  </singleXmlCell>
  <singleXmlCell id="1648" r="W56" connectionId="0">
    <xmlCellPr id="1" uniqueName="P1082507">
      <xmlPr mapId="1" xpath="/TFI-IZD-POD/IPK-GFI-IZD-POD_1000380/P1082507" xmlDataType="decimal"/>
    </xmlCellPr>
  </singleXmlCell>
  <singleXmlCell id="1649" r="H57" connectionId="0">
    <xmlCellPr id="1" uniqueName="P1081416">
      <xmlPr mapId="1" xpath="/TFI-IZD-POD/IPK-GFI-IZD-POD_1000380/P1081416" xmlDataType="decimal"/>
    </xmlCellPr>
  </singleXmlCell>
  <singleXmlCell id="1650" r="I57" connectionId="0">
    <xmlCellPr id="1" uniqueName="P1081501">
      <xmlPr mapId="1" xpath="/TFI-IZD-POD/IPK-GFI-IZD-POD_1000380/P1081501" xmlDataType="decimal"/>
    </xmlCellPr>
  </singleXmlCell>
  <singleXmlCell id="1651" r="J57" connectionId="0">
    <xmlCellPr id="1" uniqueName="P1081502">
      <xmlPr mapId="1" xpath="/TFI-IZD-POD/IPK-GFI-IZD-POD_1000380/P1081502" xmlDataType="decimal"/>
    </xmlCellPr>
  </singleXmlCell>
  <singleXmlCell id="1652" r="K57" connectionId="0">
    <xmlCellPr id="1" uniqueName="P1081503">
      <xmlPr mapId="1" xpath="/TFI-IZD-POD/IPK-GFI-IZD-POD_1000380/P1081503" xmlDataType="decimal"/>
    </xmlCellPr>
  </singleXmlCell>
  <singleXmlCell id="1653" r="L57" connectionId="0">
    <xmlCellPr id="1" uniqueName="P1081504">
      <xmlPr mapId="1" xpath="/TFI-IZD-POD/IPK-GFI-IZD-POD_1000380/P1081504" xmlDataType="decimal"/>
    </xmlCellPr>
  </singleXmlCell>
  <singleXmlCell id="1654" r="M57" connectionId="0">
    <xmlCellPr id="1" uniqueName="P1081505">
      <xmlPr mapId="1" xpath="/TFI-IZD-POD/IPK-GFI-IZD-POD_1000380/P1081505" xmlDataType="decimal"/>
    </xmlCellPr>
  </singleXmlCell>
  <singleXmlCell id="1655" r="N57" connectionId="0">
    <xmlCellPr id="1" uniqueName="P1081506">
      <xmlPr mapId="1" xpath="/TFI-IZD-POD/IPK-GFI-IZD-POD_1000380/P1081506" xmlDataType="decimal"/>
    </xmlCellPr>
  </singleXmlCell>
  <singleXmlCell id="1656" r="O57" connectionId="0">
    <xmlCellPr id="1" uniqueName="P1081507">
      <xmlPr mapId="1" xpath="/TFI-IZD-POD/IPK-GFI-IZD-POD_1000380/P1081507" xmlDataType="decimal"/>
    </xmlCellPr>
  </singleXmlCell>
  <singleXmlCell id="1657" r="P57" connectionId="0">
    <xmlCellPr id="1" uniqueName="P1082510">
      <xmlPr mapId="1" xpath="/TFI-IZD-POD/IPK-GFI-IZD-POD_1000380/P1082510" xmlDataType="decimal"/>
    </xmlCellPr>
  </singleXmlCell>
  <singleXmlCell id="1658" r="Q57" connectionId="0">
    <xmlCellPr id="1" uniqueName="P1082512">
      <xmlPr mapId="1" xpath="/TFI-IZD-POD/IPK-GFI-IZD-POD_1000380/P1082512" xmlDataType="decimal"/>
    </xmlCellPr>
  </singleXmlCell>
  <singleXmlCell id="1659" r="R57" connectionId="0">
    <xmlCellPr id="1" uniqueName="P1082514">
      <xmlPr mapId="1" xpath="/TFI-IZD-POD/IPK-GFI-IZD-POD_1000380/P1082514" xmlDataType="decimal"/>
    </xmlCellPr>
  </singleXmlCell>
  <singleXmlCell id="1660" r="S57" connectionId="0">
    <xmlCellPr id="1" uniqueName="P1082516">
      <xmlPr mapId="1" xpath="/TFI-IZD-POD/IPK-GFI-IZD-POD_1000380/P1082516" xmlDataType="decimal"/>
    </xmlCellPr>
  </singleXmlCell>
  <singleXmlCell id="1661" r="T57" connectionId="0">
    <xmlCellPr id="1" uniqueName="P1082519">
      <xmlPr mapId="1" xpath="/TFI-IZD-POD/IPK-GFI-IZD-POD_1000380/P1082519" xmlDataType="decimal"/>
    </xmlCellPr>
  </singleXmlCell>
  <singleXmlCell id="1662" r="U57" connectionId="0">
    <xmlCellPr id="1" uniqueName="P1082440">
      <xmlPr mapId="1" xpath="/TFI-IZD-POD/IPK-GFI-IZD-POD_1000380/P1082440" xmlDataType="decimal"/>
    </xmlCellPr>
  </singleXmlCell>
  <singleXmlCell id="1663" r="V57" connectionId="0">
    <xmlCellPr id="1" uniqueName="P1082521">
      <xmlPr mapId="1" xpath="/TFI-IZD-POD/IPK-GFI-IZD-POD_1000380/P1082521" xmlDataType="decimal"/>
    </xmlCellPr>
  </singleXmlCell>
  <singleXmlCell id="1664" r="W57" connectionId="0">
    <xmlCellPr id="1" uniqueName="P1082523">
      <xmlPr mapId="1" xpath="/TFI-IZD-POD/IPK-GFI-IZD-POD_1000380/P1082523" xmlDataType="decimal"/>
    </xmlCellPr>
  </singleXmlCell>
  <singleXmlCell id="1665" r="H59" connectionId="0">
    <xmlCellPr id="1" uniqueName="P1081508">
      <xmlPr mapId="1" xpath="/TFI-IZD-POD/IPK-GFI-IZD-POD_1000380/P1081508" xmlDataType="decimal"/>
    </xmlCellPr>
  </singleXmlCell>
  <singleXmlCell id="1666" r="I59" connectionId="0">
    <xmlCellPr id="1" uniqueName="P1081509">
      <xmlPr mapId="1" xpath="/TFI-IZD-POD/IPK-GFI-IZD-POD_1000380/P1081509" xmlDataType="decimal"/>
    </xmlCellPr>
  </singleXmlCell>
  <singleXmlCell id="1667" r="J59" connectionId="0">
    <xmlCellPr id="1" uniqueName="P1081510">
      <xmlPr mapId="1" xpath="/TFI-IZD-POD/IPK-GFI-IZD-POD_1000380/P1081510" xmlDataType="decimal"/>
    </xmlCellPr>
  </singleXmlCell>
  <singleXmlCell id="1668" r="K59" connectionId="0">
    <xmlCellPr id="1" uniqueName="P1081511">
      <xmlPr mapId="1" xpath="/TFI-IZD-POD/IPK-GFI-IZD-POD_1000380/P1081511" xmlDataType="decimal"/>
    </xmlCellPr>
  </singleXmlCell>
  <singleXmlCell id="1669" r="L59" connectionId="0">
    <xmlCellPr id="1" uniqueName="P1081512">
      <xmlPr mapId="1" xpath="/TFI-IZD-POD/IPK-GFI-IZD-POD_1000380/P1081512" xmlDataType="decimal"/>
    </xmlCellPr>
  </singleXmlCell>
  <singleXmlCell id="1670" r="M59" connectionId="0">
    <xmlCellPr id="1" uniqueName="P1081513">
      <xmlPr mapId="1" xpath="/TFI-IZD-POD/IPK-GFI-IZD-POD_1000380/P1081513" xmlDataType="decimal"/>
    </xmlCellPr>
  </singleXmlCell>
  <singleXmlCell id="1671" r="N59" connectionId="0">
    <xmlCellPr id="1" uniqueName="P1081514">
      <xmlPr mapId="1" xpath="/TFI-IZD-POD/IPK-GFI-IZD-POD_1000380/P1081514" xmlDataType="decimal"/>
    </xmlCellPr>
  </singleXmlCell>
  <singleXmlCell id="1672" r="O59" connectionId="0">
    <xmlCellPr id="1" uniqueName="P1081515">
      <xmlPr mapId="1" xpath="/TFI-IZD-POD/IPK-GFI-IZD-POD_1000380/P1081515" xmlDataType="decimal"/>
    </xmlCellPr>
  </singleXmlCell>
  <singleXmlCell id="1673" r="P59" connectionId="0">
    <xmlCellPr id="1" uniqueName="P1082525">
      <xmlPr mapId="1" xpath="/TFI-IZD-POD/IPK-GFI-IZD-POD_1000380/P1082525" xmlDataType="decimal"/>
    </xmlCellPr>
  </singleXmlCell>
  <singleXmlCell id="1674" r="Q59" connectionId="0">
    <xmlCellPr id="1" uniqueName="P1082527">
      <xmlPr mapId="1" xpath="/TFI-IZD-POD/IPK-GFI-IZD-POD_1000380/P1082527" xmlDataType="decimal"/>
    </xmlCellPr>
  </singleXmlCell>
  <singleXmlCell id="1675" r="R59" connectionId="0">
    <xmlCellPr id="1" uniqueName="P1082528">
      <xmlPr mapId="1" xpath="/TFI-IZD-POD/IPK-GFI-IZD-POD_1000380/P1082528" xmlDataType="decimal"/>
    </xmlCellPr>
  </singleXmlCell>
  <singleXmlCell id="1676" r="S59" connectionId="0">
    <xmlCellPr id="1" uniqueName="P1082529">
      <xmlPr mapId="1" xpath="/TFI-IZD-POD/IPK-GFI-IZD-POD_1000380/P1082529" xmlDataType="decimal"/>
    </xmlCellPr>
  </singleXmlCell>
  <singleXmlCell id="1677" r="T59" connectionId="0">
    <xmlCellPr id="1" uniqueName="P1082530">
      <xmlPr mapId="1" xpath="/TFI-IZD-POD/IPK-GFI-IZD-POD_1000380/P1082530" xmlDataType="decimal"/>
    </xmlCellPr>
  </singleXmlCell>
  <singleXmlCell id="1678" r="U59" connectionId="0">
    <xmlCellPr id="1" uniqueName="P1082532">
      <xmlPr mapId="1" xpath="/TFI-IZD-POD/IPK-GFI-IZD-POD_1000380/P1082532" xmlDataType="decimal"/>
    </xmlCellPr>
  </singleXmlCell>
  <singleXmlCell id="1679" r="V59" connectionId="0">
    <xmlCellPr id="1" uniqueName="P1082442">
      <xmlPr mapId="1" xpath="/TFI-IZD-POD/IPK-GFI-IZD-POD_1000380/P1082442" xmlDataType="decimal"/>
    </xmlCellPr>
  </singleXmlCell>
  <singleXmlCell id="1680" r="W59" connectionId="0">
    <xmlCellPr id="1" uniqueName="P1082533">
      <xmlPr mapId="1" xpath="/TFI-IZD-POD/IPK-GFI-IZD-POD_1000380/P1082533" xmlDataType="decimal"/>
    </xmlCellPr>
  </singleXmlCell>
  <singleXmlCell id="1681" r="H60" connectionId="0">
    <xmlCellPr id="1" uniqueName="P1081516">
      <xmlPr mapId="1" xpath="/TFI-IZD-POD/IPK-GFI-IZD-POD_1000380/P1081516" xmlDataType="decimal"/>
    </xmlCellPr>
  </singleXmlCell>
  <singleXmlCell id="1682" r="I60" connectionId="0">
    <xmlCellPr id="1" uniqueName="P1081517">
      <xmlPr mapId="1" xpath="/TFI-IZD-POD/IPK-GFI-IZD-POD_1000380/P1081517" xmlDataType="decimal"/>
    </xmlCellPr>
  </singleXmlCell>
  <singleXmlCell id="1683" r="J60" connectionId="0">
    <xmlCellPr id="1" uniqueName="P1081518">
      <xmlPr mapId="1" xpath="/TFI-IZD-POD/IPK-GFI-IZD-POD_1000380/P1081518" xmlDataType="decimal"/>
    </xmlCellPr>
  </singleXmlCell>
  <singleXmlCell id="1684" r="K60" connectionId="0">
    <xmlCellPr id="1" uniqueName="P1081519">
      <xmlPr mapId="1" xpath="/TFI-IZD-POD/IPK-GFI-IZD-POD_1000380/P1081519" xmlDataType="decimal"/>
    </xmlCellPr>
  </singleXmlCell>
  <singleXmlCell id="1685" r="L60" connectionId="0">
    <xmlCellPr id="1" uniqueName="P1081520">
      <xmlPr mapId="1" xpath="/TFI-IZD-POD/IPK-GFI-IZD-POD_1000380/P1081520" xmlDataType="decimal"/>
    </xmlCellPr>
  </singleXmlCell>
  <singleXmlCell id="1686" r="M60" connectionId="0">
    <xmlCellPr id="1" uniqueName="P1081521">
      <xmlPr mapId="1" xpath="/TFI-IZD-POD/IPK-GFI-IZD-POD_1000380/P1081521" xmlDataType="decimal"/>
    </xmlCellPr>
  </singleXmlCell>
  <singleXmlCell id="1687" r="N60" connectionId="0">
    <xmlCellPr id="1" uniqueName="P1081522">
      <xmlPr mapId="1" xpath="/TFI-IZD-POD/IPK-GFI-IZD-POD_1000380/P1081522" xmlDataType="decimal"/>
    </xmlCellPr>
  </singleXmlCell>
  <singleXmlCell id="1688" r="O60" connectionId="0">
    <xmlCellPr id="1" uniqueName="P1081523">
      <xmlPr mapId="1" xpath="/TFI-IZD-POD/IPK-GFI-IZD-POD_1000380/P1081523" xmlDataType="decimal"/>
    </xmlCellPr>
  </singleXmlCell>
  <singleXmlCell id="1689" r="P60" connectionId="0">
    <xmlCellPr id="1" uniqueName="P1082550">
      <xmlPr mapId="1" xpath="/TFI-IZD-POD/IPK-GFI-IZD-POD_1000380/P1082550" xmlDataType="decimal"/>
    </xmlCellPr>
  </singleXmlCell>
  <singleXmlCell id="1690" r="Q60" connectionId="0">
    <xmlCellPr id="1" uniqueName="P1082552">
      <xmlPr mapId="1" xpath="/TFI-IZD-POD/IPK-GFI-IZD-POD_1000380/P1082552" xmlDataType="decimal"/>
    </xmlCellPr>
  </singleXmlCell>
  <singleXmlCell id="1691" r="R60" connectionId="0">
    <xmlCellPr id="1" uniqueName="P1082554">
      <xmlPr mapId="1" xpath="/TFI-IZD-POD/IPK-GFI-IZD-POD_1000380/P1082554" xmlDataType="decimal"/>
    </xmlCellPr>
  </singleXmlCell>
  <singleXmlCell id="1692" r="S60" connectionId="0">
    <xmlCellPr id="1" uniqueName="P1082558">
      <xmlPr mapId="1" xpath="/TFI-IZD-POD/IPK-GFI-IZD-POD_1000380/P1082558" xmlDataType="decimal"/>
    </xmlCellPr>
  </singleXmlCell>
  <singleXmlCell id="1693" r="T60" connectionId="0">
    <xmlCellPr id="1" uniqueName="P1082562">
      <xmlPr mapId="1" xpath="/TFI-IZD-POD/IPK-GFI-IZD-POD_1000380/P1082562" xmlDataType="decimal"/>
    </xmlCellPr>
  </singleXmlCell>
  <singleXmlCell id="1694" r="U60" connectionId="0">
    <xmlCellPr id="1" uniqueName="P1082564">
      <xmlPr mapId="1" xpath="/TFI-IZD-POD/IPK-GFI-IZD-POD_1000380/P1082564" xmlDataType="decimal"/>
    </xmlCellPr>
  </singleXmlCell>
  <singleXmlCell id="1695" r="V60" connectionId="0">
    <xmlCellPr id="1" uniqueName="P1082566">
      <xmlPr mapId="1" xpath="/TFI-IZD-POD/IPK-GFI-IZD-POD_1000380/P1082566" xmlDataType="decimal"/>
    </xmlCellPr>
  </singleXmlCell>
  <singleXmlCell id="1696" r="W60" connectionId="0">
    <xmlCellPr id="1" uniqueName="P1082445">
      <xmlPr mapId="1" xpath="/TFI-IZD-POD/IPK-GFI-IZD-POD_1000380/P1082445" xmlDataType="decimal"/>
    </xmlCellPr>
  </singleXmlCell>
  <singleXmlCell id="1697" r="H61" connectionId="0">
    <xmlCellPr id="1" uniqueName="P1081524">
      <xmlPr mapId="1" xpath="/TFI-IZD-POD/IPK-GFI-IZD-POD_1000380/P1081524" xmlDataType="decimal"/>
    </xmlCellPr>
  </singleXmlCell>
  <singleXmlCell id="1698" r="I61" connectionId="0">
    <xmlCellPr id="1" uniqueName="P1081525">
      <xmlPr mapId="1" xpath="/TFI-IZD-POD/IPK-GFI-IZD-POD_1000380/P1081525" xmlDataType="decimal"/>
    </xmlCellPr>
  </singleXmlCell>
  <singleXmlCell id="1699" r="J61" connectionId="0">
    <xmlCellPr id="1" uniqueName="P1081526">
      <xmlPr mapId="1" xpath="/TFI-IZD-POD/IPK-GFI-IZD-POD_1000380/P1081526" xmlDataType="decimal"/>
    </xmlCellPr>
  </singleXmlCell>
  <singleXmlCell id="1700" r="K61" connectionId="0">
    <xmlCellPr id="1" uniqueName="P1081527">
      <xmlPr mapId="1" xpath="/TFI-IZD-POD/IPK-GFI-IZD-POD_1000380/P1081527" xmlDataType="decimal"/>
    </xmlCellPr>
  </singleXmlCell>
  <singleXmlCell id="1701" r="L61" connectionId="0">
    <xmlCellPr id="1" uniqueName="P1081528">
      <xmlPr mapId="1" xpath="/TFI-IZD-POD/IPK-GFI-IZD-POD_1000380/P1081528" xmlDataType="decimal"/>
    </xmlCellPr>
  </singleXmlCell>
  <singleXmlCell id="1702" r="M61" connectionId="0">
    <xmlCellPr id="1" uniqueName="P1081529">
      <xmlPr mapId="1" xpath="/TFI-IZD-POD/IPK-GFI-IZD-POD_1000380/P1081529" xmlDataType="decimal"/>
    </xmlCellPr>
  </singleXmlCell>
  <singleXmlCell id="1703" r="N61" connectionId="0">
    <xmlCellPr id="1" uniqueName="P1081530">
      <xmlPr mapId="1" xpath="/TFI-IZD-POD/IPK-GFI-IZD-POD_1000380/P1081530" xmlDataType="decimal"/>
    </xmlCellPr>
  </singleXmlCell>
  <singleXmlCell id="1704" r="O61" connectionId="0">
    <xmlCellPr id="1" uniqueName="P1081531">
      <xmlPr mapId="1" xpath="/TFI-IZD-POD/IPK-GFI-IZD-POD_1000380/P1081531" xmlDataType="decimal"/>
    </xmlCellPr>
  </singleXmlCell>
  <singleXmlCell id="1705" r="P61" connectionId="0">
    <xmlCellPr id="1" uniqueName="P1082568">
      <xmlPr mapId="1" xpath="/TFI-IZD-POD/IPK-GFI-IZD-POD_1000380/P1082568" xmlDataType="decimal"/>
    </xmlCellPr>
  </singleXmlCell>
  <singleXmlCell id="1706" r="Q61" connectionId="0">
    <xmlCellPr id="1" uniqueName="P1082570">
      <xmlPr mapId="1" xpath="/TFI-IZD-POD/IPK-GFI-IZD-POD_1000380/P1082570" xmlDataType="decimal"/>
    </xmlCellPr>
  </singleXmlCell>
  <singleXmlCell id="1707" r="R61" connectionId="0">
    <xmlCellPr id="1" uniqueName="P1082573">
      <xmlPr mapId="1" xpath="/TFI-IZD-POD/IPK-GFI-IZD-POD_1000380/P1082573" xmlDataType="decimal"/>
    </xmlCellPr>
  </singleXmlCell>
  <singleXmlCell id="1708" r="S61" connectionId="0">
    <xmlCellPr id="1" uniqueName="P1082576">
      <xmlPr mapId="1" xpath="/TFI-IZD-POD/IPK-GFI-IZD-POD_1000380/P1082576" xmlDataType="decimal"/>
    </xmlCellPr>
  </singleXmlCell>
  <singleXmlCell id="1709" r="T61" connectionId="0">
    <xmlCellPr id="1" uniqueName="P1082578">
      <xmlPr mapId="1" xpath="/TFI-IZD-POD/IPK-GFI-IZD-POD_1000380/P1082578" xmlDataType="decimal"/>
    </xmlCellPr>
  </singleXmlCell>
  <singleXmlCell id="1710" r="U61" connectionId="0">
    <xmlCellPr id="1" uniqueName="P1082580">
      <xmlPr mapId="1" xpath="/TFI-IZD-POD/IPK-GFI-IZD-POD_1000380/P1082580" xmlDataType="decimal"/>
    </xmlCellPr>
  </singleXmlCell>
  <singleXmlCell id="1711" r="V61" connectionId="0">
    <xmlCellPr id="1" uniqueName="P1082582">
      <xmlPr mapId="1" xpath="/TFI-IZD-POD/IPK-GFI-IZD-POD_1000380/P1082582" xmlDataType="decimal"/>
    </xmlCellPr>
  </singleXmlCell>
  <singleXmlCell id="1712" r="W61" connectionId="0">
    <xmlCellPr id="1" uniqueName="P1082584">
      <xmlPr mapId="1" xpath="/TFI-IZD-POD/IPK-GFI-IZD-POD_1000380/P1082584" xmlDataType="decimal"/>
    </xmlCellPr>
  </singleXmlCell>
</singleXmlCell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2"/>
  <sheetViews>
    <sheetView tabSelected="1" topLeftCell="A11" workbookViewId="0">
      <selection activeCell="H4" sqref="H4:I4"/>
    </sheetView>
  </sheetViews>
  <sheetFormatPr defaultColWidth="9.109375" defaultRowHeight="14.4"/>
  <cols>
    <col min="1" max="8" width="9.109375" style="73"/>
    <col min="9" max="9" width="15.33203125" style="73" customWidth="1"/>
    <col min="10" max="10" width="9.109375" style="73"/>
    <col min="11" max="22" width="9.109375" style="123"/>
    <col min="23" max="16384" width="9.109375" style="73"/>
  </cols>
  <sheetData>
    <row r="1" spans="1:22" ht="15.6">
      <c r="A1" s="173" t="s">
        <v>0</v>
      </c>
      <c r="B1" s="174"/>
      <c r="C1" s="174"/>
      <c r="D1" s="71"/>
      <c r="E1" s="71"/>
      <c r="F1" s="71"/>
      <c r="G1" s="71"/>
      <c r="H1" s="71"/>
      <c r="I1" s="71"/>
      <c r="J1" s="72"/>
    </row>
    <row r="2" spans="1:22" ht="14.4" customHeight="1">
      <c r="A2" s="175" t="s">
        <v>1</v>
      </c>
      <c r="B2" s="176"/>
      <c r="C2" s="176"/>
      <c r="D2" s="176"/>
      <c r="E2" s="176"/>
      <c r="F2" s="176"/>
      <c r="G2" s="176"/>
      <c r="H2" s="176"/>
      <c r="I2" s="176"/>
      <c r="J2" s="177"/>
      <c r="N2" s="124" t="s">
        <v>491</v>
      </c>
      <c r="V2" s="124"/>
    </row>
    <row r="3" spans="1:22">
      <c r="A3" s="74"/>
      <c r="B3" s="75"/>
      <c r="C3" s="75"/>
      <c r="D3" s="75"/>
      <c r="E3" s="75"/>
      <c r="F3" s="75"/>
      <c r="G3" s="75"/>
      <c r="H3" s="75"/>
      <c r="I3" s="75"/>
      <c r="J3" s="76"/>
      <c r="N3" s="124" t="s">
        <v>492</v>
      </c>
      <c r="V3" s="124"/>
    </row>
    <row r="4" spans="1:22" ht="33.6" customHeight="1">
      <c r="A4" s="178" t="s">
        <v>2</v>
      </c>
      <c r="B4" s="179"/>
      <c r="C4" s="179"/>
      <c r="D4" s="179"/>
      <c r="E4" s="180" t="s">
        <v>515</v>
      </c>
      <c r="F4" s="181"/>
      <c r="G4" s="77" t="s">
        <v>3</v>
      </c>
      <c r="H4" s="180" t="s">
        <v>518</v>
      </c>
      <c r="I4" s="181"/>
      <c r="J4" s="78"/>
      <c r="N4" s="124" t="s">
        <v>493</v>
      </c>
      <c r="V4" s="124"/>
    </row>
    <row r="5" spans="1:22" s="79" customFormat="1" ht="10.199999999999999" customHeight="1">
      <c r="A5" s="182"/>
      <c r="B5" s="183"/>
      <c r="C5" s="183"/>
      <c r="D5" s="183"/>
      <c r="E5" s="183"/>
      <c r="F5" s="183"/>
      <c r="G5" s="183"/>
      <c r="H5" s="183"/>
      <c r="I5" s="183"/>
      <c r="J5" s="184"/>
      <c r="K5" s="125"/>
      <c r="L5" s="125"/>
      <c r="M5" s="125"/>
      <c r="N5" s="126" t="s">
        <v>494</v>
      </c>
      <c r="O5" s="125"/>
      <c r="P5" s="125"/>
      <c r="Q5" s="125"/>
      <c r="R5" s="125"/>
      <c r="S5" s="125"/>
      <c r="T5" s="125"/>
      <c r="U5" s="125"/>
      <c r="V5" s="126"/>
    </row>
    <row r="6" spans="1:22" ht="20.399999999999999" customHeight="1">
      <c r="A6" s="80"/>
      <c r="B6" s="81" t="s">
        <v>4</v>
      </c>
      <c r="C6" s="82"/>
      <c r="D6" s="82"/>
      <c r="E6" s="88">
        <v>2019</v>
      </c>
      <c r="F6" s="83"/>
      <c r="G6" s="77"/>
      <c r="H6" s="83"/>
      <c r="I6" s="84"/>
      <c r="J6" s="85"/>
      <c r="N6" s="124"/>
      <c r="V6" s="124"/>
    </row>
    <row r="7" spans="1:22" s="87" customFormat="1" ht="10.95" customHeight="1">
      <c r="A7" s="80"/>
      <c r="B7" s="82"/>
      <c r="C7" s="82"/>
      <c r="D7" s="82"/>
      <c r="E7" s="86"/>
      <c r="F7" s="86"/>
      <c r="G7" s="77"/>
      <c r="H7" s="83"/>
      <c r="I7" s="84"/>
      <c r="J7" s="85"/>
      <c r="K7" s="127"/>
      <c r="L7" s="127"/>
      <c r="M7" s="127"/>
      <c r="N7" s="127"/>
      <c r="O7" s="127"/>
      <c r="P7" s="127"/>
      <c r="Q7" s="127"/>
      <c r="R7" s="127"/>
      <c r="S7" s="127"/>
      <c r="T7" s="127"/>
      <c r="U7" s="127"/>
      <c r="V7" s="127"/>
    </row>
    <row r="8" spans="1:22" ht="20.399999999999999" customHeight="1">
      <c r="A8" s="80"/>
      <c r="B8" s="81" t="s">
        <v>5</v>
      </c>
      <c r="C8" s="82"/>
      <c r="D8" s="82"/>
      <c r="E8" s="88">
        <v>1</v>
      </c>
      <c r="F8" s="83"/>
      <c r="G8" s="77"/>
      <c r="H8" s="83"/>
      <c r="I8" s="84"/>
      <c r="J8" s="85"/>
    </row>
    <row r="9" spans="1:22" s="87" customFormat="1" ht="10.95" customHeight="1">
      <c r="A9" s="80"/>
      <c r="B9" s="82"/>
      <c r="C9" s="82"/>
      <c r="D9" s="82"/>
      <c r="E9" s="86"/>
      <c r="F9" s="86"/>
      <c r="G9" s="77"/>
      <c r="H9" s="86"/>
      <c r="I9" s="89"/>
      <c r="J9" s="85"/>
      <c r="K9" s="127"/>
      <c r="L9" s="127"/>
      <c r="M9" s="127"/>
      <c r="N9" s="127"/>
      <c r="O9" s="127"/>
      <c r="P9" s="127"/>
      <c r="Q9" s="127"/>
      <c r="R9" s="127"/>
      <c r="S9" s="127"/>
      <c r="T9" s="127"/>
      <c r="U9" s="127"/>
      <c r="V9" s="127"/>
    </row>
    <row r="10" spans="1:22" ht="37.950000000000003" customHeight="1">
      <c r="A10" s="169" t="s">
        <v>6</v>
      </c>
      <c r="B10" s="170"/>
      <c r="C10" s="170"/>
      <c r="D10" s="170"/>
      <c r="E10" s="170"/>
      <c r="F10" s="170"/>
      <c r="G10" s="170"/>
      <c r="H10" s="170"/>
      <c r="I10" s="170"/>
      <c r="J10" s="90"/>
    </row>
    <row r="11" spans="1:22" ht="24.6" customHeight="1">
      <c r="A11" s="157" t="s">
        <v>7</v>
      </c>
      <c r="B11" s="171"/>
      <c r="C11" s="163" t="s">
        <v>497</v>
      </c>
      <c r="D11" s="164"/>
      <c r="E11" s="91"/>
      <c r="F11" s="129" t="s">
        <v>8</v>
      </c>
      <c r="G11" s="167"/>
      <c r="H11" s="145" t="s">
        <v>498</v>
      </c>
      <c r="I11" s="146"/>
      <c r="J11" s="92"/>
    </row>
    <row r="12" spans="1:22" ht="14.4" customHeight="1">
      <c r="A12" s="93"/>
      <c r="B12" s="94"/>
      <c r="C12" s="94"/>
      <c r="D12" s="94"/>
      <c r="E12" s="172"/>
      <c r="F12" s="172"/>
      <c r="G12" s="172"/>
      <c r="H12" s="172"/>
      <c r="I12" s="95"/>
      <c r="J12" s="92"/>
    </row>
    <row r="13" spans="1:22" ht="21" customHeight="1">
      <c r="A13" s="128" t="s">
        <v>9</v>
      </c>
      <c r="B13" s="167"/>
      <c r="C13" s="163" t="s">
        <v>500</v>
      </c>
      <c r="D13" s="164"/>
      <c r="E13" s="185"/>
      <c r="F13" s="172"/>
      <c r="G13" s="172"/>
      <c r="H13" s="172"/>
      <c r="I13" s="95"/>
      <c r="J13" s="92"/>
    </row>
    <row r="14" spans="1:22" ht="10.95" customHeight="1">
      <c r="A14" s="91"/>
      <c r="B14" s="95"/>
      <c r="C14" s="94"/>
      <c r="D14" s="94"/>
      <c r="E14" s="135"/>
      <c r="F14" s="135"/>
      <c r="G14" s="135"/>
      <c r="H14" s="135"/>
      <c r="I14" s="94"/>
      <c r="J14" s="96"/>
    </row>
    <row r="15" spans="1:22" ht="22.95" customHeight="1">
      <c r="A15" s="128" t="s">
        <v>10</v>
      </c>
      <c r="B15" s="167"/>
      <c r="C15" s="163" t="s">
        <v>501</v>
      </c>
      <c r="D15" s="164"/>
      <c r="E15" s="168"/>
      <c r="F15" s="159"/>
      <c r="G15" s="97" t="s">
        <v>11</v>
      </c>
      <c r="H15" s="145" t="s">
        <v>499</v>
      </c>
      <c r="I15" s="146"/>
      <c r="J15" s="98"/>
    </row>
    <row r="16" spans="1:22" ht="10.95" customHeight="1">
      <c r="A16" s="91"/>
      <c r="B16" s="95"/>
      <c r="C16" s="94"/>
      <c r="D16" s="94"/>
      <c r="E16" s="135"/>
      <c r="F16" s="135"/>
      <c r="G16" s="135"/>
      <c r="H16" s="135"/>
      <c r="I16" s="94"/>
      <c r="J16" s="96"/>
    </row>
    <row r="17" spans="1:10" ht="22.95" customHeight="1">
      <c r="A17" s="99"/>
      <c r="B17" s="97" t="s">
        <v>12</v>
      </c>
      <c r="C17" s="163" t="s">
        <v>502</v>
      </c>
      <c r="D17" s="164"/>
      <c r="E17" s="100"/>
      <c r="F17" s="100"/>
      <c r="G17" s="100"/>
      <c r="H17" s="100"/>
      <c r="I17" s="100"/>
      <c r="J17" s="98"/>
    </row>
    <row r="18" spans="1:10">
      <c r="A18" s="165"/>
      <c r="B18" s="166"/>
      <c r="C18" s="135"/>
      <c r="D18" s="135"/>
      <c r="E18" s="135"/>
      <c r="F18" s="135"/>
      <c r="G18" s="135"/>
      <c r="H18" s="135"/>
      <c r="I18" s="94"/>
      <c r="J18" s="96"/>
    </row>
    <row r="19" spans="1:10">
      <c r="A19" s="157" t="s">
        <v>13</v>
      </c>
      <c r="B19" s="158"/>
      <c r="C19" s="136" t="s">
        <v>503</v>
      </c>
      <c r="D19" s="137"/>
      <c r="E19" s="137"/>
      <c r="F19" s="137"/>
      <c r="G19" s="137"/>
      <c r="H19" s="137"/>
      <c r="I19" s="137"/>
      <c r="J19" s="138"/>
    </row>
    <row r="20" spans="1:10">
      <c r="A20" s="93"/>
      <c r="B20" s="94"/>
      <c r="C20" s="101"/>
      <c r="D20" s="94"/>
      <c r="E20" s="135"/>
      <c r="F20" s="135"/>
      <c r="G20" s="135"/>
      <c r="H20" s="135"/>
      <c r="I20" s="94"/>
      <c r="J20" s="96"/>
    </row>
    <row r="21" spans="1:10">
      <c r="A21" s="157" t="s">
        <v>14</v>
      </c>
      <c r="B21" s="158"/>
      <c r="C21" s="145">
        <v>10000</v>
      </c>
      <c r="D21" s="146"/>
      <c r="E21" s="135"/>
      <c r="F21" s="135"/>
      <c r="G21" s="136" t="s">
        <v>504</v>
      </c>
      <c r="H21" s="137"/>
      <c r="I21" s="137"/>
      <c r="J21" s="138"/>
    </row>
    <row r="22" spans="1:10">
      <c r="A22" s="93"/>
      <c r="B22" s="94"/>
      <c r="C22" s="94"/>
      <c r="D22" s="94"/>
      <c r="E22" s="135"/>
      <c r="F22" s="135"/>
      <c r="G22" s="135"/>
      <c r="H22" s="135"/>
      <c r="I22" s="94"/>
      <c r="J22" s="96"/>
    </row>
    <row r="23" spans="1:10">
      <c r="A23" s="157" t="s">
        <v>15</v>
      </c>
      <c r="B23" s="158"/>
      <c r="C23" s="136" t="s">
        <v>505</v>
      </c>
      <c r="D23" s="137"/>
      <c r="E23" s="137"/>
      <c r="F23" s="137"/>
      <c r="G23" s="137"/>
      <c r="H23" s="137"/>
      <c r="I23" s="137"/>
      <c r="J23" s="138"/>
    </row>
    <row r="24" spans="1:10">
      <c r="A24" s="93"/>
      <c r="B24" s="94"/>
      <c r="C24" s="94"/>
      <c r="D24" s="94"/>
      <c r="E24" s="135"/>
      <c r="F24" s="135"/>
      <c r="G24" s="135"/>
      <c r="H24" s="135"/>
      <c r="I24" s="94"/>
      <c r="J24" s="96"/>
    </row>
    <row r="25" spans="1:10">
      <c r="A25" s="157" t="s">
        <v>16</v>
      </c>
      <c r="B25" s="158"/>
      <c r="C25" s="160" t="s">
        <v>506</v>
      </c>
      <c r="D25" s="161"/>
      <c r="E25" s="161"/>
      <c r="F25" s="161"/>
      <c r="G25" s="161"/>
      <c r="H25" s="161"/>
      <c r="I25" s="161"/>
      <c r="J25" s="162"/>
    </row>
    <row r="26" spans="1:10">
      <c r="A26" s="93"/>
      <c r="B26" s="94"/>
      <c r="C26" s="101"/>
      <c r="D26" s="94"/>
      <c r="E26" s="135"/>
      <c r="F26" s="135"/>
      <c r="G26" s="135"/>
      <c r="H26" s="135"/>
      <c r="I26" s="94"/>
      <c r="J26" s="96"/>
    </row>
    <row r="27" spans="1:10">
      <c r="A27" s="157" t="s">
        <v>17</v>
      </c>
      <c r="B27" s="158"/>
      <c r="C27" s="160" t="s">
        <v>507</v>
      </c>
      <c r="D27" s="161"/>
      <c r="E27" s="161"/>
      <c r="F27" s="161"/>
      <c r="G27" s="161"/>
      <c r="H27" s="161"/>
      <c r="I27" s="161"/>
      <c r="J27" s="162"/>
    </row>
    <row r="28" spans="1:10" ht="13.95" customHeight="1">
      <c r="A28" s="93"/>
      <c r="B28" s="94"/>
      <c r="C28" s="101"/>
      <c r="D28" s="94"/>
      <c r="E28" s="135"/>
      <c r="F28" s="135"/>
      <c r="G28" s="135"/>
      <c r="H28" s="135"/>
      <c r="I28" s="94"/>
      <c r="J28" s="96"/>
    </row>
    <row r="29" spans="1:10" ht="22.95" customHeight="1">
      <c r="A29" s="128" t="s">
        <v>18</v>
      </c>
      <c r="B29" s="158"/>
      <c r="C29" s="102">
        <v>16</v>
      </c>
      <c r="D29" s="103"/>
      <c r="E29" s="139"/>
      <c r="F29" s="139"/>
      <c r="G29" s="139"/>
      <c r="H29" s="139"/>
      <c r="I29" s="104"/>
      <c r="J29" s="105"/>
    </row>
    <row r="30" spans="1:10">
      <c r="A30" s="93"/>
      <c r="B30" s="94"/>
      <c r="C30" s="94"/>
      <c r="D30" s="94"/>
      <c r="E30" s="135"/>
      <c r="F30" s="135"/>
      <c r="G30" s="135"/>
      <c r="H30" s="135"/>
      <c r="I30" s="104"/>
      <c r="J30" s="105"/>
    </row>
    <row r="31" spans="1:10">
      <c r="A31" s="157" t="s">
        <v>19</v>
      </c>
      <c r="B31" s="158"/>
      <c r="C31" s="118" t="s">
        <v>508</v>
      </c>
      <c r="D31" s="156" t="s">
        <v>20</v>
      </c>
      <c r="E31" s="143"/>
      <c r="F31" s="143"/>
      <c r="G31" s="143"/>
      <c r="H31" s="106"/>
      <c r="I31" s="107" t="s">
        <v>21</v>
      </c>
      <c r="J31" s="108" t="s">
        <v>22</v>
      </c>
    </row>
    <row r="32" spans="1:10">
      <c r="A32" s="157"/>
      <c r="B32" s="158"/>
      <c r="C32" s="109"/>
      <c r="D32" s="77"/>
      <c r="E32" s="159"/>
      <c r="F32" s="159"/>
      <c r="G32" s="159"/>
      <c r="H32" s="159"/>
      <c r="I32" s="104"/>
      <c r="J32" s="105"/>
    </row>
    <row r="33" spans="1:10">
      <c r="A33" s="157" t="s">
        <v>23</v>
      </c>
      <c r="B33" s="158"/>
      <c r="C33" s="102" t="s">
        <v>509</v>
      </c>
      <c r="D33" s="156" t="s">
        <v>24</v>
      </c>
      <c r="E33" s="143"/>
      <c r="F33" s="143"/>
      <c r="G33" s="143"/>
      <c r="H33" s="100"/>
      <c r="I33" s="107" t="s">
        <v>25</v>
      </c>
      <c r="J33" s="108" t="s">
        <v>26</v>
      </c>
    </row>
    <row r="34" spans="1:10">
      <c r="A34" s="93"/>
      <c r="B34" s="94"/>
      <c r="C34" s="94"/>
      <c r="D34" s="94"/>
      <c r="E34" s="135"/>
      <c r="F34" s="135"/>
      <c r="G34" s="135"/>
      <c r="H34" s="135"/>
      <c r="I34" s="94"/>
      <c r="J34" s="96"/>
    </row>
    <row r="35" spans="1:10">
      <c r="A35" s="156" t="s">
        <v>27</v>
      </c>
      <c r="B35" s="143"/>
      <c r="C35" s="143"/>
      <c r="D35" s="143"/>
      <c r="E35" s="143" t="s">
        <v>28</v>
      </c>
      <c r="F35" s="143"/>
      <c r="G35" s="143"/>
      <c r="H35" s="143"/>
      <c r="I35" s="143"/>
      <c r="J35" s="110" t="s">
        <v>29</v>
      </c>
    </row>
    <row r="36" spans="1:10">
      <c r="A36" s="93"/>
      <c r="B36" s="94"/>
      <c r="C36" s="94"/>
      <c r="D36" s="94"/>
      <c r="E36" s="135"/>
      <c r="F36" s="135"/>
      <c r="G36" s="135"/>
      <c r="H36" s="135"/>
      <c r="I36" s="94"/>
      <c r="J36" s="105"/>
    </row>
    <row r="37" spans="1:10">
      <c r="A37" s="151"/>
      <c r="B37" s="152"/>
      <c r="C37" s="152"/>
      <c r="D37" s="152"/>
      <c r="E37" s="151"/>
      <c r="F37" s="152"/>
      <c r="G37" s="152"/>
      <c r="H37" s="152"/>
      <c r="I37" s="153"/>
      <c r="J37" s="111"/>
    </row>
    <row r="38" spans="1:10">
      <c r="A38" s="93"/>
      <c r="B38" s="94"/>
      <c r="C38" s="101"/>
      <c r="D38" s="155"/>
      <c r="E38" s="155"/>
      <c r="F38" s="155"/>
      <c r="G38" s="155"/>
      <c r="H38" s="155"/>
      <c r="I38" s="155"/>
      <c r="J38" s="96"/>
    </row>
    <row r="39" spans="1:10">
      <c r="A39" s="151"/>
      <c r="B39" s="152"/>
      <c r="C39" s="152"/>
      <c r="D39" s="153"/>
      <c r="E39" s="151"/>
      <c r="F39" s="152"/>
      <c r="G39" s="152"/>
      <c r="H39" s="152"/>
      <c r="I39" s="153"/>
      <c r="J39" s="102"/>
    </row>
    <row r="40" spans="1:10">
      <c r="A40" s="93"/>
      <c r="B40" s="94"/>
      <c r="C40" s="101"/>
      <c r="D40" s="112"/>
      <c r="E40" s="155"/>
      <c r="F40" s="155"/>
      <c r="G40" s="155"/>
      <c r="H40" s="155"/>
      <c r="I40" s="95"/>
      <c r="J40" s="96"/>
    </row>
    <row r="41" spans="1:10">
      <c r="A41" s="151"/>
      <c r="B41" s="152"/>
      <c r="C41" s="152"/>
      <c r="D41" s="153"/>
      <c r="E41" s="151"/>
      <c r="F41" s="152"/>
      <c r="G41" s="152"/>
      <c r="H41" s="152"/>
      <c r="I41" s="153"/>
      <c r="J41" s="102"/>
    </row>
    <row r="42" spans="1:10">
      <c r="A42" s="93"/>
      <c r="B42" s="94"/>
      <c r="C42" s="101"/>
      <c r="D42" s="112"/>
      <c r="E42" s="155"/>
      <c r="F42" s="155"/>
      <c r="G42" s="155"/>
      <c r="H42" s="155"/>
      <c r="I42" s="95"/>
      <c r="J42" s="96"/>
    </row>
    <row r="43" spans="1:10">
      <c r="A43" s="151"/>
      <c r="B43" s="152"/>
      <c r="C43" s="152"/>
      <c r="D43" s="153"/>
      <c r="E43" s="151"/>
      <c r="F43" s="152"/>
      <c r="G43" s="152"/>
      <c r="H43" s="152"/>
      <c r="I43" s="153"/>
      <c r="J43" s="102"/>
    </row>
    <row r="44" spans="1:10">
      <c r="A44" s="113"/>
      <c r="B44" s="101"/>
      <c r="C44" s="149"/>
      <c r="D44" s="149"/>
      <c r="E44" s="135"/>
      <c r="F44" s="135"/>
      <c r="G44" s="149"/>
      <c r="H44" s="149"/>
      <c r="I44" s="149"/>
      <c r="J44" s="96"/>
    </row>
    <row r="45" spans="1:10">
      <c r="A45" s="151"/>
      <c r="B45" s="152"/>
      <c r="C45" s="152"/>
      <c r="D45" s="153"/>
      <c r="E45" s="151"/>
      <c r="F45" s="152"/>
      <c r="G45" s="152"/>
      <c r="H45" s="152"/>
      <c r="I45" s="153"/>
      <c r="J45" s="102"/>
    </row>
    <row r="46" spans="1:10">
      <c r="A46" s="113"/>
      <c r="B46" s="101"/>
      <c r="C46" s="101"/>
      <c r="D46" s="94"/>
      <c r="E46" s="154"/>
      <c r="F46" s="154"/>
      <c r="G46" s="149"/>
      <c r="H46" s="149"/>
      <c r="I46" s="94"/>
      <c r="J46" s="96"/>
    </row>
    <row r="47" spans="1:10">
      <c r="A47" s="151"/>
      <c r="B47" s="152"/>
      <c r="C47" s="152"/>
      <c r="D47" s="153"/>
      <c r="E47" s="151"/>
      <c r="F47" s="152"/>
      <c r="G47" s="152"/>
      <c r="H47" s="152"/>
      <c r="I47" s="153"/>
      <c r="J47" s="102"/>
    </row>
    <row r="48" spans="1:10">
      <c r="A48" s="113"/>
      <c r="B48" s="101"/>
      <c r="C48" s="101"/>
      <c r="D48" s="94"/>
      <c r="E48" s="135"/>
      <c r="F48" s="135"/>
      <c r="G48" s="149"/>
      <c r="H48" s="149"/>
      <c r="I48" s="94"/>
      <c r="J48" s="114" t="s">
        <v>30</v>
      </c>
    </row>
    <row r="49" spans="1:10">
      <c r="A49" s="113"/>
      <c r="B49" s="101"/>
      <c r="C49" s="101"/>
      <c r="D49" s="94"/>
      <c r="E49" s="135"/>
      <c r="F49" s="135"/>
      <c r="G49" s="149"/>
      <c r="H49" s="149"/>
      <c r="I49" s="94"/>
      <c r="J49" s="114" t="s">
        <v>31</v>
      </c>
    </row>
    <row r="50" spans="1:10" ht="14.4" customHeight="1">
      <c r="A50" s="128" t="s">
        <v>32</v>
      </c>
      <c r="B50" s="129"/>
      <c r="C50" s="145" t="s">
        <v>516</v>
      </c>
      <c r="D50" s="146"/>
      <c r="E50" s="147" t="s">
        <v>33</v>
      </c>
      <c r="F50" s="148"/>
      <c r="G50" s="136"/>
      <c r="H50" s="137"/>
      <c r="I50" s="137"/>
      <c r="J50" s="138"/>
    </row>
    <row r="51" spans="1:10">
      <c r="A51" s="113"/>
      <c r="B51" s="101"/>
      <c r="C51" s="149"/>
      <c r="D51" s="149"/>
      <c r="E51" s="135"/>
      <c r="F51" s="135"/>
      <c r="G51" s="150" t="s">
        <v>34</v>
      </c>
      <c r="H51" s="150"/>
      <c r="I51" s="150"/>
      <c r="J51" s="85"/>
    </row>
    <row r="52" spans="1:10" ht="13.95" customHeight="1">
      <c r="A52" s="128" t="s">
        <v>35</v>
      </c>
      <c r="B52" s="129"/>
      <c r="C52" s="136" t="s">
        <v>510</v>
      </c>
      <c r="D52" s="137"/>
      <c r="E52" s="137"/>
      <c r="F52" s="137"/>
      <c r="G52" s="137"/>
      <c r="H52" s="137"/>
      <c r="I52" s="137"/>
      <c r="J52" s="138"/>
    </row>
    <row r="53" spans="1:10">
      <c r="A53" s="93"/>
      <c r="B53" s="94"/>
      <c r="C53" s="139" t="s">
        <v>36</v>
      </c>
      <c r="D53" s="139"/>
      <c r="E53" s="139"/>
      <c r="F53" s="139"/>
      <c r="G53" s="139"/>
      <c r="H53" s="139"/>
      <c r="I53" s="139"/>
      <c r="J53" s="96"/>
    </row>
    <row r="54" spans="1:10">
      <c r="A54" s="128" t="s">
        <v>37</v>
      </c>
      <c r="B54" s="129"/>
      <c r="C54" s="140" t="s">
        <v>511</v>
      </c>
      <c r="D54" s="141"/>
      <c r="E54" s="142"/>
      <c r="F54" s="135"/>
      <c r="G54" s="135"/>
      <c r="H54" s="143"/>
      <c r="I54" s="143"/>
      <c r="J54" s="144"/>
    </row>
    <row r="55" spans="1:10">
      <c r="A55" s="93"/>
      <c r="B55" s="94"/>
      <c r="C55" s="101"/>
      <c r="D55" s="94"/>
      <c r="E55" s="135"/>
      <c r="F55" s="135"/>
      <c r="G55" s="135"/>
      <c r="H55" s="135"/>
      <c r="I55" s="94"/>
      <c r="J55" s="96"/>
    </row>
    <row r="56" spans="1:10" ht="14.4" customHeight="1">
      <c r="A56" s="128" t="s">
        <v>38</v>
      </c>
      <c r="B56" s="129"/>
      <c r="C56" s="130" t="s">
        <v>512</v>
      </c>
      <c r="D56" s="131"/>
      <c r="E56" s="131"/>
      <c r="F56" s="131"/>
      <c r="G56" s="131"/>
      <c r="H56" s="131"/>
      <c r="I56" s="131"/>
      <c r="J56" s="132"/>
    </row>
    <row r="57" spans="1:10">
      <c r="A57" s="93"/>
      <c r="B57" s="94"/>
      <c r="C57" s="94"/>
      <c r="D57" s="94"/>
      <c r="E57" s="135"/>
      <c r="F57" s="135"/>
      <c r="G57" s="135"/>
      <c r="H57" s="135"/>
      <c r="I57" s="94"/>
      <c r="J57" s="96"/>
    </row>
    <row r="58" spans="1:10">
      <c r="A58" s="128" t="s">
        <v>39</v>
      </c>
      <c r="B58" s="129"/>
      <c r="C58" s="130"/>
      <c r="D58" s="131"/>
      <c r="E58" s="131"/>
      <c r="F58" s="131"/>
      <c r="G58" s="131"/>
      <c r="H58" s="131"/>
      <c r="I58" s="131"/>
      <c r="J58" s="132"/>
    </row>
    <row r="59" spans="1:10" ht="14.4" customHeight="1">
      <c r="A59" s="93"/>
      <c r="B59" s="94"/>
      <c r="C59" s="133" t="s">
        <v>40</v>
      </c>
      <c r="D59" s="133"/>
      <c r="E59" s="133"/>
      <c r="F59" s="133"/>
      <c r="G59" s="94"/>
      <c r="H59" s="94"/>
      <c r="I59" s="94"/>
      <c r="J59" s="96"/>
    </row>
    <row r="60" spans="1:10">
      <c r="A60" s="128" t="s">
        <v>41</v>
      </c>
      <c r="B60" s="129"/>
      <c r="C60" s="130"/>
      <c r="D60" s="131"/>
      <c r="E60" s="131"/>
      <c r="F60" s="131"/>
      <c r="G60" s="131"/>
      <c r="H60" s="131"/>
      <c r="I60" s="131"/>
      <c r="J60" s="132"/>
    </row>
    <row r="61" spans="1:10" ht="14.4" customHeight="1">
      <c r="A61" s="115"/>
      <c r="B61" s="116"/>
      <c r="C61" s="134" t="s">
        <v>42</v>
      </c>
      <c r="D61" s="134"/>
      <c r="E61" s="134"/>
      <c r="F61" s="134"/>
      <c r="G61" s="134"/>
      <c r="H61" s="116"/>
      <c r="I61" s="116"/>
      <c r="J61" s="117"/>
    </row>
    <row r="68" ht="27" customHeight="1"/>
    <row r="72" ht="38.4" customHeight="1"/>
  </sheetData>
  <sheetProtection algorithmName="SHA-512" hashValue="XtGdYZmfTy9Lqlh9vJfEUZiyUZIhnJ4CizjB8EW3a5Blh9jAtZ8dtLuBPnNNQCrxEYXkgIJd3rwSbNhbWp2T4g==" saltValue="fSQyK+NQAIVUfsJ0kxScrw==" spinCount="100000" sheet="1" objects="1" scenarios="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formula1>$J$48:$J$49</formula1>
    </dataValidation>
    <dataValidation type="list" allowBlank="1" showInputMessage="1" showErrorMessage="1" sqref="C33">
      <formula1>$I$33:$J$33</formula1>
    </dataValidation>
    <dataValidation type="list" allowBlank="1" showInputMessage="1" showErrorMessage="1" sqref="C31">
      <formula1>$I$31:$J$31</formula1>
    </dataValidation>
    <dataValidation type="list" allowBlank="1" showInputMessage="1" showErrorMessage="1" sqref="E8">
      <formula1>$N$2:$N$5</formula1>
    </dataValidation>
  </dataValidations>
  <pageMargins left="0.70866141732283472" right="0.70866141732283472" top="0.70866141732283472" bottom="0.70866141732283472" header="0.31496062992125984" footer="0.31496062992125984"/>
  <pageSetup paperSize="9" scale="82" fitToWidth="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32"/>
  <sheetViews>
    <sheetView view="pageBreakPreview" topLeftCell="A107" zoomScale="110" zoomScaleNormal="100" zoomScaleSheetLayoutView="110" workbookViewId="0">
      <selection activeCell="I133" sqref="I133"/>
    </sheetView>
  </sheetViews>
  <sheetFormatPr defaultColWidth="8.88671875" defaultRowHeight="13.2"/>
  <cols>
    <col min="1" max="7" width="8.88671875" style="11"/>
    <col min="8" max="9" width="16.109375" style="35" customWidth="1"/>
    <col min="10" max="10" width="10.33203125" style="11" bestFit="1" customWidth="1"/>
    <col min="11" max="16384" width="8.88671875" style="11"/>
  </cols>
  <sheetData>
    <row r="1" spans="1:9">
      <c r="A1" s="193" t="s">
        <v>43</v>
      </c>
      <c r="B1" s="194"/>
      <c r="C1" s="194"/>
      <c r="D1" s="194"/>
      <c r="E1" s="194"/>
      <c r="F1" s="194"/>
      <c r="G1" s="194"/>
      <c r="H1" s="194"/>
      <c r="I1" s="194"/>
    </row>
    <row r="2" spans="1:9">
      <c r="A2" s="195" t="s">
        <v>519</v>
      </c>
      <c r="B2" s="196"/>
      <c r="C2" s="196"/>
      <c r="D2" s="196"/>
      <c r="E2" s="196"/>
      <c r="F2" s="196"/>
      <c r="G2" s="196"/>
      <c r="H2" s="196"/>
      <c r="I2" s="196"/>
    </row>
    <row r="3" spans="1:9">
      <c r="A3" s="197" t="s">
        <v>44</v>
      </c>
      <c r="B3" s="198"/>
      <c r="C3" s="198"/>
      <c r="D3" s="198"/>
      <c r="E3" s="198"/>
      <c r="F3" s="198"/>
      <c r="G3" s="198"/>
      <c r="H3" s="198"/>
      <c r="I3" s="198"/>
    </row>
    <row r="4" spans="1:9">
      <c r="A4" s="199" t="s">
        <v>513</v>
      </c>
      <c r="B4" s="200"/>
      <c r="C4" s="200"/>
      <c r="D4" s="200"/>
      <c r="E4" s="200"/>
      <c r="F4" s="200"/>
      <c r="G4" s="200"/>
      <c r="H4" s="200"/>
      <c r="I4" s="201"/>
    </row>
    <row r="5" spans="1:9" ht="30.6">
      <c r="A5" s="204" t="s">
        <v>45</v>
      </c>
      <c r="B5" s="205"/>
      <c r="C5" s="205"/>
      <c r="D5" s="205"/>
      <c r="E5" s="205"/>
      <c r="F5" s="205"/>
      <c r="G5" s="12" t="s">
        <v>46</v>
      </c>
      <c r="H5" s="14" t="s">
        <v>47</v>
      </c>
      <c r="I5" s="14" t="s">
        <v>48</v>
      </c>
    </row>
    <row r="6" spans="1:9">
      <c r="A6" s="202">
        <v>1</v>
      </c>
      <c r="B6" s="203"/>
      <c r="C6" s="203"/>
      <c r="D6" s="203"/>
      <c r="E6" s="203"/>
      <c r="F6" s="203"/>
      <c r="G6" s="13">
        <v>2</v>
      </c>
      <c r="H6" s="14">
        <v>3</v>
      </c>
      <c r="I6" s="14">
        <v>4</v>
      </c>
    </row>
    <row r="7" spans="1:9">
      <c r="A7" s="206"/>
      <c r="B7" s="206"/>
      <c r="C7" s="206"/>
      <c r="D7" s="206"/>
      <c r="E7" s="206"/>
      <c r="F7" s="206"/>
      <c r="G7" s="206"/>
      <c r="H7" s="206"/>
      <c r="I7" s="206"/>
    </row>
    <row r="8" spans="1:9" ht="12.75" customHeight="1">
      <c r="A8" s="187" t="s">
        <v>49</v>
      </c>
      <c r="B8" s="187"/>
      <c r="C8" s="187"/>
      <c r="D8" s="187"/>
      <c r="E8" s="187"/>
      <c r="F8" s="187"/>
      <c r="G8" s="15">
        <v>1</v>
      </c>
      <c r="H8" s="33">
        <v>0</v>
      </c>
      <c r="I8" s="33">
        <v>0</v>
      </c>
    </row>
    <row r="9" spans="1:9" ht="12.75" customHeight="1">
      <c r="A9" s="188" t="s">
        <v>50</v>
      </c>
      <c r="B9" s="188"/>
      <c r="C9" s="188"/>
      <c r="D9" s="188"/>
      <c r="E9" s="188"/>
      <c r="F9" s="188"/>
      <c r="G9" s="16">
        <v>2</v>
      </c>
      <c r="H9" s="34">
        <f>H10+H17+H27+H38+H43</f>
        <v>649438487</v>
      </c>
      <c r="I9" s="34">
        <f>I10+I17+I27+I38+I43</f>
        <v>539123292</v>
      </c>
    </row>
    <row r="10" spans="1:9" ht="12.75" customHeight="1">
      <c r="A10" s="190" t="s">
        <v>51</v>
      </c>
      <c r="B10" s="190"/>
      <c r="C10" s="190"/>
      <c r="D10" s="190"/>
      <c r="E10" s="190"/>
      <c r="F10" s="190"/>
      <c r="G10" s="16">
        <v>3</v>
      </c>
      <c r="H10" s="34">
        <f>H11+H12+H13+H14+H15+H16</f>
        <v>2266166</v>
      </c>
      <c r="I10" s="34">
        <f>I11+I12+I13+I14+I15+I16</f>
        <v>0</v>
      </c>
    </row>
    <row r="11" spans="1:9" ht="12.75" customHeight="1">
      <c r="A11" s="186" t="s">
        <v>52</v>
      </c>
      <c r="B11" s="186"/>
      <c r="C11" s="186"/>
      <c r="D11" s="186"/>
      <c r="E11" s="186"/>
      <c r="F11" s="186"/>
      <c r="G11" s="15">
        <v>4</v>
      </c>
      <c r="H11" s="33">
        <v>0</v>
      </c>
      <c r="I11" s="33">
        <v>0</v>
      </c>
    </row>
    <row r="12" spans="1:9" ht="22.95" customHeight="1">
      <c r="A12" s="186" t="s">
        <v>53</v>
      </c>
      <c r="B12" s="186"/>
      <c r="C12" s="186"/>
      <c r="D12" s="186"/>
      <c r="E12" s="186"/>
      <c r="F12" s="186"/>
      <c r="G12" s="15">
        <v>5</v>
      </c>
      <c r="H12" s="33">
        <v>2266166</v>
      </c>
      <c r="I12" s="33">
        <v>0</v>
      </c>
    </row>
    <row r="13" spans="1:9" ht="12.75" customHeight="1">
      <c r="A13" s="186" t="s">
        <v>54</v>
      </c>
      <c r="B13" s="186"/>
      <c r="C13" s="186"/>
      <c r="D13" s="186"/>
      <c r="E13" s="186"/>
      <c r="F13" s="186"/>
      <c r="G13" s="15">
        <v>6</v>
      </c>
      <c r="H13" s="33">
        <v>0</v>
      </c>
      <c r="I13" s="33">
        <v>0</v>
      </c>
    </row>
    <row r="14" spans="1:9" ht="12.75" customHeight="1">
      <c r="A14" s="186" t="s">
        <v>55</v>
      </c>
      <c r="B14" s="186"/>
      <c r="C14" s="186"/>
      <c r="D14" s="186"/>
      <c r="E14" s="186"/>
      <c r="F14" s="186"/>
      <c r="G14" s="15">
        <v>7</v>
      </c>
      <c r="H14" s="33">
        <v>0</v>
      </c>
      <c r="I14" s="33">
        <v>0</v>
      </c>
    </row>
    <row r="15" spans="1:9" ht="12.75" customHeight="1">
      <c r="A15" s="186" t="s">
        <v>56</v>
      </c>
      <c r="B15" s="186"/>
      <c r="C15" s="186"/>
      <c r="D15" s="186"/>
      <c r="E15" s="186"/>
      <c r="F15" s="186"/>
      <c r="G15" s="15">
        <v>8</v>
      </c>
      <c r="H15" s="33">
        <v>0</v>
      </c>
      <c r="I15" s="33">
        <v>0</v>
      </c>
    </row>
    <row r="16" spans="1:9" ht="12.75" customHeight="1">
      <c r="A16" s="186" t="s">
        <v>57</v>
      </c>
      <c r="B16" s="186"/>
      <c r="C16" s="186"/>
      <c r="D16" s="186"/>
      <c r="E16" s="186"/>
      <c r="F16" s="186"/>
      <c r="G16" s="15">
        <v>9</v>
      </c>
      <c r="H16" s="33">
        <v>0</v>
      </c>
      <c r="I16" s="33">
        <v>0</v>
      </c>
    </row>
    <row r="17" spans="1:9" ht="12.75" customHeight="1">
      <c r="A17" s="190" t="s">
        <v>58</v>
      </c>
      <c r="B17" s="190"/>
      <c r="C17" s="190"/>
      <c r="D17" s="190"/>
      <c r="E17" s="190"/>
      <c r="F17" s="190"/>
      <c r="G17" s="16">
        <v>10</v>
      </c>
      <c r="H17" s="34">
        <f>H18+H19+H20+H21+H22+H23+H24+H25+H26</f>
        <v>135424536</v>
      </c>
      <c r="I17" s="34">
        <f>I18+I19+I20+I21+I22+I23+I24+I25+I26</f>
        <v>65191679</v>
      </c>
    </row>
    <row r="18" spans="1:9" ht="12.75" customHeight="1">
      <c r="A18" s="186" t="s">
        <v>59</v>
      </c>
      <c r="B18" s="186"/>
      <c r="C18" s="186"/>
      <c r="D18" s="186"/>
      <c r="E18" s="186"/>
      <c r="F18" s="186"/>
      <c r="G18" s="15">
        <v>11</v>
      </c>
      <c r="H18" s="33">
        <v>5548592</v>
      </c>
      <c r="I18" s="33">
        <v>23538630</v>
      </c>
    </row>
    <row r="19" spans="1:9" ht="12.75" customHeight="1">
      <c r="A19" s="186" t="s">
        <v>60</v>
      </c>
      <c r="B19" s="186"/>
      <c r="C19" s="186"/>
      <c r="D19" s="186"/>
      <c r="E19" s="186"/>
      <c r="F19" s="186"/>
      <c r="G19" s="15">
        <v>12</v>
      </c>
      <c r="H19" s="33">
        <v>59336370</v>
      </c>
      <c r="I19" s="33">
        <v>1824100</v>
      </c>
    </row>
    <row r="20" spans="1:9" ht="12.75" customHeight="1">
      <c r="A20" s="186" t="s">
        <v>61</v>
      </c>
      <c r="B20" s="186"/>
      <c r="C20" s="186"/>
      <c r="D20" s="186"/>
      <c r="E20" s="186"/>
      <c r="F20" s="186"/>
      <c r="G20" s="15">
        <v>13</v>
      </c>
      <c r="H20" s="33">
        <v>32708188</v>
      </c>
      <c r="I20" s="33">
        <v>2384080</v>
      </c>
    </row>
    <row r="21" spans="1:9" ht="12.75" customHeight="1">
      <c r="A21" s="186" t="s">
        <v>62</v>
      </c>
      <c r="B21" s="186"/>
      <c r="C21" s="186"/>
      <c r="D21" s="186"/>
      <c r="E21" s="186"/>
      <c r="F21" s="186"/>
      <c r="G21" s="15">
        <v>14</v>
      </c>
      <c r="H21" s="33">
        <v>0</v>
      </c>
      <c r="I21" s="33">
        <v>0</v>
      </c>
    </row>
    <row r="22" spans="1:9" ht="12.75" customHeight="1">
      <c r="A22" s="186" t="s">
        <v>63</v>
      </c>
      <c r="B22" s="186"/>
      <c r="C22" s="186"/>
      <c r="D22" s="186"/>
      <c r="E22" s="186"/>
      <c r="F22" s="186"/>
      <c r="G22" s="15">
        <v>15</v>
      </c>
      <c r="H22" s="33">
        <v>0</v>
      </c>
      <c r="I22" s="33">
        <v>0</v>
      </c>
    </row>
    <row r="23" spans="1:9" ht="12.75" customHeight="1">
      <c r="A23" s="186" t="s">
        <v>64</v>
      </c>
      <c r="B23" s="186"/>
      <c r="C23" s="186"/>
      <c r="D23" s="186"/>
      <c r="E23" s="186"/>
      <c r="F23" s="186"/>
      <c r="G23" s="15">
        <v>16</v>
      </c>
      <c r="H23" s="33">
        <v>33816284</v>
      </c>
      <c r="I23" s="33">
        <v>33930280</v>
      </c>
    </row>
    <row r="24" spans="1:9" ht="12.75" customHeight="1">
      <c r="A24" s="186" t="s">
        <v>65</v>
      </c>
      <c r="B24" s="186"/>
      <c r="C24" s="186"/>
      <c r="D24" s="186"/>
      <c r="E24" s="186"/>
      <c r="F24" s="186"/>
      <c r="G24" s="15">
        <v>17</v>
      </c>
      <c r="H24" s="33">
        <v>2230095</v>
      </c>
      <c r="I24" s="33">
        <v>2230095</v>
      </c>
    </row>
    <row r="25" spans="1:9" ht="12.75" customHeight="1">
      <c r="A25" s="186" t="s">
        <v>66</v>
      </c>
      <c r="B25" s="186"/>
      <c r="C25" s="186"/>
      <c r="D25" s="186"/>
      <c r="E25" s="186"/>
      <c r="F25" s="186"/>
      <c r="G25" s="15">
        <v>18</v>
      </c>
      <c r="H25" s="33">
        <v>9300</v>
      </c>
      <c r="I25" s="33">
        <v>9300</v>
      </c>
    </row>
    <row r="26" spans="1:9" ht="12.75" customHeight="1">
      <c r="A26" s="186" t="s">
        <v>67</v>
      </c>
      <c r="B26" s="186"/>
      <c r="C26" s="186"/>
      <c r="D26" s="186"/>
      <c r="E26" s="186"/>
      <c r="F26" s="186"/>
      <c r="G26" s="15">
        <v>19</v>
      </c>
      <c r="H26" s="33">
        <v>1775707</v>
      </c>
      <c r="I26" s="33">
        <v>1275194</v>
      </c>
    </row>
    <row r="27" spans="1:9" ht="12.75" customHeight="1">
      <c r="A27" s="190" t="s">
        <v>68</v>
      </c>
      <c r="B27" s="190"/>
      <c r="C27" s="190"/>
      <c r="D27" s="190"/>
      <c r="E27" s="190"/>
      <c r="F27" s="190"/>
      <c r="G27" s="16">
        <v>20</v>
      </c>
      <c r="H27" s="34">
        <f>SUM(H28:H37)</f>
        <v>511747785</v>
      </c>
      <c r="I27" s="34">
        <f>SUM(I28:I37)</f>
        <v>473931613</v>
      </c>
    </row>
    <row r="28" spans="1:9" ht="12.75" customHeight="1">
      <c r="A28" s="186" t="s">
        <v>69</v>
      </c>
      <c r="B28" s="186"/>
      <c r="C28" s="186"/>
      <c r="D28" s="186"/>
      <c r="E28" s="186"/>
      <c r="F28" s="186"/>
      <c r="G28" s="15">
        <v>21</v>
      </c>
      <c r="H28" s="33">
        <v>424406807</v>
      </c>
      <c r="I28" s="33">
        <v>407586783</v>
      </c>
    </row>
    <row r="29" spans="1:9" ht="12.75" customHeight="1">
      <c r="A29" s="186" t="s">
        <v>70</v>
      </c>
      <c r="B29" s="186"/>
      <c r="C29" s="186"/>
      <c r="D29" s="186"/>
      <c r="E29" s="186"/>
      <c r="F29" s="186"/>
      <c r="G29" s="15">
        <v>22</v>
      </c>
      <c r="H29" s="33">
        <v>0</v>
      </c>
      <c r="I29" s="33">
        <v>0</v>
      </c>
    </row>
    <row r="30" spans="1:9" ht="12.75" customHeight="1">
      <c r="A30" s="186" t="s">
        <v>71</v>
      </c>
      <c r="B30" s="186"/>
      <c r="C30" s="186"/>
      <c r="D30" s="186"/>
      <c r="E30" s="186"/>
      <c r="F30" s="186"/>
      <c r="G30" s="15">
        <v>23</v>
      </c>
      <c r="H30" s="33">
        <v>85506383</v>
      </c>
      <c r="I30" s="33">
        <v>63021922</v>
      </c>
    </row>
    <row r="31" spans="1:9" ht="24" customHeight="1">
      <c r="A31" s="186" t="s">
        <v>72</v>
      </c>
      <c r="B31" s="186"/>
      <c r="C31" s="186"/>
      <c r="D31" s="186"/>
      <c r="E31" s="186"/>
      <c r="F31" s="186"/>
      <c r="G31" s="15">
        <v>24</v>
      </c>
      <c r="H31" s="33">
        <v>0</v>
      </c>
      <c r="I31" s="33">
        <v>0</v>
      </c>
    </row>
    <row r="32" spans="1:9" ht="23.4" customHeight="1">
      <c r="A32" s="186" t="s">
        <v>73</v>
      </c>
      <c r="B32" s="186"/>
      <c r="C32" s="186"/>
      <c r="D32" s="186"/>
      <c r="E32" s="186"/>
      <c r="F32" s="186"/>
      <c r="G32" s="15">
        <v>25</v>
      </c>
      <c r="H32" s="33">
        <v>0</v>
      </c>
      <c r="I32" s="33">
        <v>0</v>
      </c>
    </row>
    <row r="33" spans="1:9" ht="21.6" customHeight="1">
      <c r="A33" s="186" t="s">
        <v>74</v>
      </c>
      <c r="B33" s="186"/>
      <c r="C33" s="186"/>
      <c r="D33" s="186"/>
      <c r="E33" s="186"/>
      <c r="F33" s="186"/>
      <c r="G33" s="15">
        <v>26</v>
      </c>
      <c r="H33" s="33">
        <v>0</v>
      </c>
      <c r="I33" s="33">
        <v>0</v>
      </c>
    </row>
    <row r="34" spans="1:9" ht="12.75" customHeight="1">
      <c r="A34" s="186" t="s">
        <v>75</v>
      </c>
      <c r="B34" s="186"/>
      <c r="C34" s="186"/>
      <c r="D34" s="186"/>
      <c r="E34" s="186"/>
      <c r="F34" s="186"/>
      <c r="G34" s="15">
        <v>27</v>
      </c>
      <c r="H34" s="33">
        <v>13670</v>
      </c>
      <c r="I34" s="33">
        <v>17908</v>
      </c>
    </row>
    <row r="35" spans="1:9" ht="12.75" customHeight="1">
      <c r="A35" s="186" t="s">
        <v>76</v>
      </c>
      <c r="B35" s="186"/>
      <c r="C35" s="186"/>
      <c r="D35" s="186"/>
      <c r="E35" s="186"/>
      <c r="F35" s="186"/>
      <c r="G35" s="15">
        <v>28</v>
      </c>
      <c r="H35" s="33">
        <v>1820925</v>
      </c>
      <c r="I35" s="33">
        <v>3305000</v>
      </c>
    </row>
    <row r="36" spans="1:9" ht="12.75" customHeight="1">
      <c r="A36" s="186" t="s">
        <v>77</v>
      </c>
      <c r="B36" s="186"/>
      <c r="C36" s="186"/>
      <c r="D36" s="186"/>
      <c r="E36" s="186"/>
      <c r="F36" s="186"/>
      <c r="G36" s="15">
        <v>29</v>
      </c>
      <c r="H36" s="33">
        <v>0</v>
      </c>
      <c r="I36" s="33">
        <v>0</v>
      </c>
    </row>
    <row r="37" spans="1:9" ht="12.75" customHeight="1">
      <c r="A37" s="186" t="s">
        <v>78</v>
      </c>
      <c r="B37" s="186"/>
      <c r="C37" s="186"/>
      <c r="D37" s="186"/>
      <c r="E37" s="186"/>
      <c r="F37" s="186"/>
      <c r="G37" s="15">
        <v>30</v>
      </c>
      <c r="H37" s="33">
        <v>0</v>
      </c>
      <c r="I37" s="33">
        <v>0</v>
      </c>
    </row>
    <row r="38" spans="1:9" ht="12.75" customHeight="1">
      <c r="A38" s="190" t="s">
        <v>79</v>
      </c>
      <c r="B38" s="190"/>
      <c r="C38" s="190"/>
      <c r="D38" s="190"/>
      <c r="E38" s="190"/>
      <c r="F38" s="190"/>
      <c r="G38" s="16">
        <v>31</v>
      </c>
      <c r="H38" s="34">
        <f>H39+H40+H41+H42</f>
        <v>0</v>
      </c>
      <c r="I38" s="34">
        <f>I39+I40+I41+I42</f>
        <v>0</v>
      </c>
    </row>
    <row r="39" spans="1:9" ht="12.75" customHeight="1">
      <c r="A39" s="186" t="s">
        <v>80</v>
      </c>
      <c r="B39" s="186"/>
      <c r="C39" s="186"/>
      <c r="D39" s="186"/>
      <c r="E39" s="186"/>
      <c r="F39" s="186"/>
      <c r="G39" s="15">
        <v>32</v>
      </c>
      <c r="H39" s="33">
        <v>0</v>
      </c>
      <c r="I39" s="33">
        <v>0</v>
      </c>
    </row>
    <row r="40" spans="1:9" ht="27" customHeight="1">
      <c r="A40" s="186" t="s">
        <v>81</v>
      </c>
      <c r="B40" s="186"/>
      <c r="C40" s="186"/>
      <c r="D40" s="186"/>
      <c r="E40" s="186"/>
      <c r="F40" s="186"/>
      <c r="G40" s="15">
        <v>33</v>
      </c>
      <c r="H40" s="33">
        <v>0</v>
      </c>
      <c r="I40" s="33">
        <v>0</v>
      </c>
    </row>
    <row r="41" spans="1:9" ht="12.75" customHeight="1">
      <c r="A41" s="186" t="s">
        <v>82</v>
      </c>
      <c r="B41" s="186"/>
      <c r="C41" s="186"/>
      <c r="D41" s="186"/>
      <c r="E41" s="186"/>
      <c r="F41" s="186"/>
      <c r="G41" s="15">
        <v>34</v>
      </c>
      <c r="H41" s="33">
        <v>0</v>
      </c>
      <c r="I41" s="33">
        <v>0</v>
      </c>
    </row>
    <row r="42" spans="1:9" ht="12.75" customHeight="1">
      <c r="A42" s="186" t="s">
        <v>83</v>
      </c>
      <c r="B42" s="186"/>
      <c r="C42" s="186"/>
      <c r="D42" s="186"/>
      <c r="E42" s="186"/>
      <c r="F42" s="186"/>
      <c r="G42" s="15">
        <v>35</v>
      </c>
      <c r="H42" s="33">
        <v>0</v>
      </c>
      <c r="I42" s="33">
        <v>0</v>
      </c>
    </row>
    <row r="43" spans="1:9" ht="12.75" customHeight="1">
      <c r="A43" s="186" t="s">
        <v>84</v>
      </c>
      <c r="B43" s="186"/>
      <c r="C43" s="186"/>
      <c r="D43" s="186"/>
      <c r="E43" s="186"/>
      <c r="F43" s="186"/>
      <c r="G43" s="15">
        <v>36</v>
      </c>
      <c r="H43" s="33">
        <v>0</v>
      </c>
      <c r="I43" s="33">
        <v>0</v>
      </c>
    </row>
    <row r="44" spans="1:9" ht="12.75" customHeight="1">
      <c r="A44" s="188" t="s">
        <v>85</v>
      </c>
      <c r="B44" s="188"/>
      <c r="C44" s="188"/>
      <c r="D44" s="188"/>
      <c r="E44" s="188"/>
      <c r="F44" s="188"/>
      <c r="G44" s="16">
        <v>37</v>
      </c>
      <c r="H44" s="34">
        <f>H45+H53+H60+H70</f>
        <v>459850497</v>
      </c>
      <c r="I44" s="34">
        <f>I45+I53+I60+I70</f>
        <v>331477748</v>
      </c>
    </row>
    <row r="45" spans="1:9" ht="12.75" customHeight="1">
      <c r="A45" s="190" t="s">
        <v>86</v>
      </c>
      <c r="B45" s="190"/>
      <c r="C45" s="190"/>
      <c r="D45" s="190"/>
      <c r="E45" s="190"/>
      <c r="F45" s="190"/>
      <c r="G45" s="16">
        <v>38</v>
      </c>
      <c r="H45" s="34">
        <f>SUM(H46:H52)</f>
        <v>132389263</v>
      </c>
      <c r="I45" s="34">
        <f>SUM(I46:I52)</f>
        <v>28212970</v>
      </c>
    </row>
    <row r="46" spans="1:9" ht="12.75" customHeight="1">
      <c r="A46" s="186" t="s">
        <v>87</v>
      </c>
      <c r="B46" s="186"/>
      <c r="C46" s="186"/>
      <c r="D46" s="186"/>
      <c r="E46" s="186"/>
      <c r="F46" s="186"/>
      <c r="G46" s="15">
        <v>39</v>
      </c>
      <c r="H46" s="33">
        <v>86116520</v>
      </c>
      <c r="I46" s="33">
        <v>536945</v>
      </c>
    </row>
    <row r="47" spans="1:9" ht="12.75" customHeight="1">
      <c r="A47" s="186" t="s">
        <v>88</v>
      </c>
      <c r="B47" s="186"/>
      <c r="C47" s="186"/>
      <c r="D47" s="186"/>
      <c r="E47" s="186"/>
      <c r="F47" s="186"/>
      <c r="G47" s="15">
        <v>40</v>
      </c>
      <c r="H47" s="33">
        <v>0</v>
      </c>
      <c r="I47" s="33">
        <v>0</v>
      </c>
    </row>
    <row r="48" spans="1:9" ht="12.75" customHeight="1">
      <c r="A48" s="186" t="s">
        <v>89</v>
      </c>
      <c r="B48" s="186"/>
      <c r="C48" s="186"/>
      <c r="D48" s="186"/>
      <c r="E48" s="186"/>
      <c r="F48" s="186"/>
      <c r="G48" s="15">
        <v>41</v>
      </c>
      <c r="H48" s="33">
        <v>33585691</v>
      </c>
      <c r="I48" s="33">
        <v>7687154</v>
      </c>
    </row>
    <row r="49" spans="1:9" ht="12.75" customHeight="1">
      <c r="A49" s="186" t="s">
        <v>90</v>
      </c>
      <c r="B49" s="186"/>
      <c r="C49" s="186"/>
      <c r="D49" s="186"/>
      <c r="E49" s="186"/>
      <c r="F49" s="186"/>
      <c r="G49" s="15">
        <v>42</v>
      </c>
      <c r="H49" s="33">
        <v>8812000</v>
      </c>
      <c r="I49" s="33">
        <v>18727690</v>
      </c>
    </row>
    <row r="50" spans="1:9" ht="12.75" customHeight="1">
      <c r="A50" s="186" t="s">
        <v>91</v>
      </c>
      <c r="B50" s="186"/>
      <c r="C50" s="186"/>
      <c r="D50" s="186"/>
      <c r="E50" s="186"/>
      <c r="F50" s="186"/>
      <c r="G50" s="15">
        <v>43</v>
      </c>
      <c r="H50" s="33">
        <v>3875052</v>
      </c>
      <c r="I50" s="33">
        <v>1261181</v>
      </c>
    </row>
    <row r="51" spans="1:9" ht="12.75" customHeight="1">
      <c r="A51" s="186" t="s">
        <v>92</v>
      </c>
      <c r="B51" s="186"/>
      <c r="C51" s="186"/>
      <c r="D51" s="186"/>
      <c r="E51" s="186"/>
      <c r="F51" s="186"/>
      <c r="G51" s="15">
        <v>44</v>
      </c>
      <c r="H51" s="33">
        <v>0</v>
      </c>
      <c r="I51" s="33">
        <v>0</v>
      </c>
    </row>
    <row r="52" spans="1:9" ht="12.75" customHeight="1">
      <c r="A52" s="186" t="s">
        <v>93</v>
      </c>
      <c r="B52" s="186"/>
      <c r="C52" s="186"/>
      <c r="D52" s="186"/>
      <c r="E52" s="186"/>
      <c r="F52" s="186"/>
      <c r="G52" s="15">
        <v>45</v>
      </c>
      <c r="H52" s="33">
        <v>0</v>
      </c>
      <c r="I52" s="33">
        <v>0</v>
      </c>
    </row>
    <row r="53" spans="1:9" ht="12.75" customHeight="1">
      <c r="A53" s="190" t="s">
        <v>94</v>
      </c>
      <c r="B53" s="190"/>
      <c r="C53" s="190"/>
      <c r="D53" s="190"/>
      <c r="E53" s="190"/>
      <c r="F53" s="190"/>
      <c r="G53" s="16">
        <v>46</v>
      </c>
      <c r="H53" s="34">
        <f>SUM(H54:H59)</f>
        <v>73878194</v>
      </c>
      <c r="I53" s="34">
        <f>SUM(I54:I59)</f>
        <v>90803946</v>
      </c>
    </row>
    <row r="54" spans="1:9" ht="12.75" customHeight="1">
      <c r="A54" s="186" t="s">
        <v>95</v>
      </c>
      <c r="B54" s="186"/>
      <c r="C54" s="186"/>
      <c r="D54" s="186"/>
      <c r="E54" s="186"/>
      <c r="F54" s="186"/>
      <c r="G54" s="15">
        <v>47</v>
      </c>
      <c r="H54" s="33">
        <v>36568429</v>
      </c>
      <c r="I54" s="33">
        <v>66946877</v>
      </c>
    </row>
    <row r="55" spans="1:9" ht="23.4" customHeight="1">
      <c r="A55" s="186" t="s">
        <v>96</v>
      </c>
      <c r="B55" s="186"/>
      <c r="C55" s="186"/>
      <c r="D55" s="186"/>
      <c r="E55" s="186"/>
      <c r="F55" s="186"/>
      <c r="G55" s="15">
        <v>48</v>
      </c>
      <c r="H55" s="33">
        <v>0</v>
      </c>
      <c r="I55" s="33">
        <v>0</v>
      </c>
    </row>
    <row r="56" spans="1:9" ht="12.75" customHeight="1">
      <c r="A56" s="186" t="s">
        <v>97</v>
      </c>
      <c r="B56" s="186"/>
      <c r="C56" s="186"/>
      <c r="D56" s="186"/>
      <c r="E56" s="186"/>
      <c r="F56" s="186"/>
      <c r="G56" s="15">
        <v>49</v>
      </c>
      <c r="H56" s="33">
        <v>27291561</v>
      </c>
      <c r="I56" s="33">
        <v>20832602</v>
      </c>
    </row>
    <row r="57" spans="1:9" ht="12.75" customHeight="1">
      <c r="A57" s="186" t="s">
        <v>98</v>
      </c>
      <c r="B57" s="186"/>
      <c r="C57" s="186"/>
      <c r="D57" s="186"/>
      <c r="E57" s="186"/>
      <c r="F57" s="186"/>
      <c r="G57" s="15">
        <v>50</v>
      </c>
      <c r="H57" s="33">
        <v>15</v>
      </c>
      <c r="I57" s="33">
        <v>0</v>
      </c>
    </row>
    <row r="58" spans="1:9" ht="12.75" customHeight="1">
      <c r="A58" s="186" t="s">
        <v>99</v>
      </c>
      <c r="B58" s="186"/>
      <c r="C58" s="186"/>
      <c r="D58" s="186"/>
      <c r="E58" s="186"/>
      <c r="F58" s="186"/>
      <c r="G58" s="15">
        <v>51</v>
      </c>
      <c r="H58" s="33">
        <v>7670427</v>
      </c>
      <c r="I58" s="33">
        <v>2491595</v>
      </c>
    </row>
    <row r="59" spans="1:9" ht="12.75" customHeight="1">
      <c r="A59" s="186" t="s">
        <v>100</v>
      </c>
      <c r="B59" s="186"/>
      <c r="C59" s="186"/>
      <c r="D59" s="186"/>
      <c r="E59" s="186"/>
      <c r="F59" s="186"/>
      <c r="G59" s="15">
        <v>52</v>
      </c>
      <c r="H59" s="33">
        <v>2347762</v>
      </c>
      <c r="I59" s="33">
        <v>532872</v>
      </c>
    </row>
    <row r="60" spans="1:9" ht="12.75" customHeight="1">
      <c r="A60" s="190" t="s">
        <v>101</v>
      </c>
      <c r="B60" s="190"/>
      <c r="C60" s="190"/>
      <c r="D60" s="190"/>
      <c r="E60" s="190"/>
      <c r="F60" s="190"/>
      <c r="G60" s="16">
        <v>53</v>
      </c>
      <c r="H60" s="34">
        <f>SUM(H61:H69)</f>
        <v>253366282</v>
      </c>
      <c r="I60" s="34">
        <f>SUM(I61:I69)</f>
        <v>210634639</v>
      </c>
    </row>
    <row r="61" spans="1:9" ht="12.75" customHeight="1">
      <c r="A61" s="186" t="s">
        <v>102</v>
      </c>
      <c r="B61" s="186"/>
      <c r="C61" s="186"/>
      <c r="D61" s="186"/>
      <c r="E61" s="186"/>
      <c r="F61" s="186"/>
      <c r="G61" s="15">
        <v>54</v>
      </c>
      <c r="H61" s="33">
        <v>0</v>
      </c>
      <c r="I61" s="33">
        <v>0</v>
      </c>
    </row>
    <row r="62" spans="1:9" ht="27.6" customHeight="1">
      <c r="A62" s="186" t="s">
        <v>103</v>
      </c>
      <c r="B62" s="186"/>
      <c r="C62" s="186"/>
      <c r="D62" s="186"/>
      <c r="E62" s="186"/>
      <c r="F62" s="186"/>
      <c r="G62" s="15">
        <v>55</v>
      </c>
      <c r="H62" s="33">
        <v>0</v>
      </c>
      <c r="I62" s="33">
        <v>0</v>
      </c>
    </row>
    <row r="63" spans="1:9" ht="12.75" customHeight="1">
      <c r="A63" s="186" t="s">
        <v>104</v>
      </c>
      <c r="B63" s="186"/>
      <c r="C63" s="186"/>
      <c r="D63" s="186"/>
      <c r="E63" s="186"/>
      <c r="F63" s="186"/>
      <c r="G63" s="15">
        <v>56</v>
      </c>
      <c r="H63" s="33">
        <v>244945825</v>
      </c>
      <c r="I63" s="33">
        <v>207690998</v>
      </c>
    </row>
    <row r="64" spans="1:9" ht="25.95" customHeight="1">
      <c r="A64" s="186" t="s">
        <v>105</v>
      </c>
      <c r="B64" s="186"/>
      <c r="C64" s="186"/>
      <c r="D64" s="186"/>
      <c r="E64" s="186"/>
      <c r="F64" s="186"/>
      <c r="G64" s="15">
        <v>57</v>
      </c>
      <c r="H64" s="33">
        <v>0</v>
      </c>
      <c r="I64" s="33">
        <v>0</v>
      </c>
    </row>
    <row r="65" spans="1:9" ht="21.6" customHeight="1">
      <c r="A65" s="186" t="s">
        <v>106</v>
      </c>
      <c r="B65" s="186"/>
      <c r="C65" s="186"/>
      <c r="D65" s="186"/>
      <c r="E65" s="186"/>
      <c r="F65" s="186"/>
      <c r="G65" s="15">
        <v>58</v>
      </c>
      <c r="H65" s="33">
        <v>0</v>
      </c>
      <c r="I65" s="33">
        <v>0</v>
      </c>
    </row>
    <row r="66" spans="1:9" ht="21.6" customHeight="1">
      <c r="A66" s="186" t="s">
        <v>107</v>
      </c>
      <c r="B66" s="186"/>
      <c r="C66" s="186"/>
      <c r="D66" s="186"/>
      <c r="E66" s="186"/>
      <c r="F66" s="186"/>
      <c r="G66" s="15">
        <v>59</v>
      </c>
      <c r="H66" s="33">
        <v>0</v>
      </c>
      <c r="I66" s="33">
        <v>0</v>
      </c>
    </row>
    <row r="67" spans="1:9" ht="12.75" customHeight="1">
      <c r="A67" s="186" t="s">
        <v>108</v>
      </c>
      <c r="B67" s="186"/>
      <c r="C67" s="186"/>
      <c r="D67" s="186"/>
      <c r="E67" s="186"/>
      <c r="F67" s="186"/>
      <c r="G67" s="15">
        <v>60</v>
      </c>
      <c r="H67" s="33">
        <v>0</v>
      </c>
      <c r="I67" s="33">
        <v>0</v>
      </c>
    </row>
    <row r="68" spans="1:9" ht="12.75" customHeight="1">
      <c r="A68" s="186" t="s">
        <v>109</v>
      </c>
      <c r="B68" s="186"/>
      <c r="C68" s="186"/>
      <c r="D68" s="186"/>
      <c r="E68" s="186"/>
      <c r="F68" s="186"/>
      <c r="G68" s="15">
        <v>61</v>
      </c>
      <c r="H68" s="33">
        <v>7720457</v>
      </c>
      <c r="I68" s="33">
        <v>2943641</v>
      </c>
    </row>
    <row r="69" spans="1:9" ht="12.75" customHeight="1">
      <c r="A69" s="186" t="s">
        <v>110</v>
      </c>
      <c r="B69" s="186"/>
      <c r="C69" s="186"/>
      <c r="D69" s="186"/>
      <c r="E69" s="186"/>
      <c r="F69" s="186"/>
      <c r="G69" s="15">
        <v>62</v>
      </c>
      <c r="H69" s="33">
        <v>700000</v>
      </c>
      <c r="I69" s="33">
        <v>0</v>
      </c>
    </row>
    <row r="70" spans="1:9" ht="12.75" customHeight="1">
      <c r="A70" s="186" t="s">
        <v>111</v>
      </c>
      <c r="B70" s="186"/>
      <c r="C70" s="186"/>
      <c r="D70" s="186"/>
      <c r="E70" s="186"/>
      <c r="F70" s="186"/>
      <c r="G70" s="15">
        <v>63</v>
      </c>
      <c r="H70" s="33">
        <v>216758</v>
      </c>
      <c r="I70" s="33">
        <v>1826193</v>
      </c>
    </row>
    <row r="71" spans="1:9" ht="12.75" customHeight="1">
      <c r="A71" s="187" t="s">
        <v>112</v>
      </c>
      <c r="B71" s="187"/>
      <c r="C71" s="187"/>
      <c r="D71" s="187"/>
      <c r="E71" s="187"/>
      <c r="F71" s="187"/>
      <c r="G71" s="15">
        <v>64</v>
      </c>
      <c r="H71" s="33">
        <v>760923</v>
      </c>
      <c r="I71" s="33">
        <v>73778</v>
      </c>
    </row>
    <row r="72" spans="1:9" ht="12.75" customHeight="1">
      <c r="A72" s="188" t="s">
        <v>113</v>
      </c>
      <c r="B72" s="188"/>
      <c r="C72" s="188"/>
      <c r="D72" s="188"/>
      <c r="E72" s="188"/>
      <c r="F72" s="188"/>
      <c r="G72" s="16">
        <v>65</v>
      </c>
      <c r="H72" s="34">
        <f>H8+H9+H44+H71</f>
        <v>1110049907</v>
      </c>
      <c r="I72" s="34">
        <f>I8+I9+I44+I71</f>
        <v>870674818</v>
      </c>
    </row>
    <row r="73" spans="1:9" ht="12.75" customHeight="1">
      <c r="A73" s="187" t="s">
        <v>114</v>
      </c>
      <c r="B73" s="187"/>
      <c r="C73" s="187"/>
      <c r="D73" s="187"/>
      <c r="E73" s="187"/>
      <c r="F73" s="187"/>
      <c r="G73" s="15">
        <v>66</v>
      </c>
      <c r="H73" s="33">
        <v>80761205</v>
      </c>
      <c r="I73" s="33">
        <v>90251402</v>
      </c>
    </row>
    <row r="74" spans="1:9">
      <c r="A74" s="191" t="s">
        <v>115</v>
      </c>
      <c r="B74" s="192"/>
      <c r="C74" s="192"/>
      <c r="D74" s="192"/>
      <c r="E74" s="192"/>
      <c r="F74" s="192"/>
      <c r="G74" s="192"/>
      <c r="H74" s="192"/>
      <c r="I74" s="192"/>
    </row>
    <row r="75" spans="1:9" ht="12.75" customHeight="1">
      <c r="A75" s="188" t="s">
        <v>116</v>
      </c>
      <c r="B75" s="188"/>
      <c r="C75" s="188"/>
      <c r="D75" s="188"/>
      <c r="E75" s="188"/>
      <c r="F75" s="188"/>
      <c r="G75" s="16">
        <v>67</v>
      </c>
      <c r="H75" s="34">
        <f>H76+H77+H78+H84+H85+H89+H92+H95</f>
        <v>530936108</v>
      </c>
      <c r="I75" s="34">
        <f>I76+I77+I78+I84+I85+I89+I92+I95</f>
        <v>630725003</v>
      </c>
    </row>
    <row r="76" spans="1:9" ht="12.75" customHeight="1">
      <c r="A76" s="186" t="s">
        <v>117</v>
      </c>
      <c r="B76" s="186"/>
      <c r="C76" s="186"/>
      <c r="D76" s="186"/>
      <c r="E76" s="186"/>
      <c r="F76" s="186"/>
      <c r="G76" s="15">
        <v>68</v>
      </c>
      <c r="H76" s="33">
        <v>249600060</v>
      </c>
      <c r="I76" s="33">
        <v>249600060</v>
      </c>
    </row>
    <row r="77" spans="1:9" ht="12.75" customHeight="1">
      <c r="A77" s="186" t="s">
        <v>118</v>
      </c>
      <c r="B77" s="186"/>
      <c r="C77" s="186"/>
      <c r="D77" s="186"/>
      <c r="E77" s="186"/>
      <c r="F77" s="186"/>
      <c r="G77" s="15">
        <v>69</v>
      </c>
      <c r="H77" s="33">
        <v>10368101</v>
      </c>
      <c r="I77" s="33">
        <v>10368101</v>
      </c>
    </row>
    <row r="78" spans="1:9" ht="12.75" customHeight="1">
      <c r="A78" s="190" t="s">
        <v>119</v>
      </c>
      <c r="B78" s="190"/>
      <c r="C78" s="190"/>
      <c r="D78" s="190"/>
      <c r="E78" s="190"/>
      <c r="F78" s="190"/>
      <c r="G78" s="16">
        <v>70</v>
      </c>
      <c r="H78" s="34">
        <f>SUM(H79:H83)</f>
        <v>51711553</v>
      </c>
      <c r="I78" s="34">
        <f>SUM(I79:I83)</f>
        <v>51100618</v>
      </c>
    </row>
    <row r="79" spans="1:9" ht="12.75" customHeight="1">
      <c r="A79" s="186" t="s">
        <v>120</v>
      </c>
      <c r="B79" s="186"/>
      <c r="C79" s="186"/>
      <c r="D79" s="186"/>
      <c r="E79" s="186"/>
      <c r="F79" s="186"/>
      <c r="G79" s="15">
        <v>71</v>
      </c>
      <c r="H79" s="33">
        <v>12480003</v>
      </c>
      <c r="I79" s="33">
        <v>12480003</v>
      </c>
    </row>
    <row r="80" spans="1:9" ht="12.75" customHeight="1">
      <c r="A80" s="186" t="s">
        <v>121</v>
      </c>
      <c r="B80" s="186"/>
      <c r="C80" s="186"/>
      <c r="D80" s="186"/>
      <c r="E80" s="186"/>
      <c r="F80" s="186"/>
      <c r="G80" s="15">
        <v>72</v>
      </c>
      <c r="H80" s="33">
        <v>39231550</v>
      </c>
      <c r="I80" s="33">
        <v>38620615</v>
      </c>
    </row>
    <row r="81" spans="1:9" ht="12.75" customHeight="1">
      <c r="A81" s="186" t="s">
        <v>122</v>
      </c>
      <c r="B81" s="186"/>
      <c r="C81" s="186"/>
      <c r="D81" s="186"/>
      <c r="E81" s="186"/>
      <c r="F81" s="186"/>
      <c r="G81" s="15">
        <v>73</v>
      </c>
      <c r="H81" s="33">
        <v>0</v>
      </c>
      <c r="I81" s="33">
        <v>0</v>
      </c>
    </row>
    <row r="82" spans="1:9" ht="12.75" customHeight="1">
      <c r="A82" s="186" t="s">
        <v>123</v>
      </c>
      <c r="B82" s="186"/>
      <c r="C82" s="186"/>
      <c r="D82" s="186"/>
      <c r="E82" s="186"/>
      <c r="F82" s="186"/>
      <c r="G82" s="15">
        <v>74</v>
      </c>
      <c r="H82" s="33">
        <v>0</v>
      </c>
      <c r="I82" s="33">
        <v>0</v>
      </c>
    </row>
    <row r="83" spans="1:9" ht="12.75" customHeight="1">
      <c r="A83" s="186" t="s">
        <v>124</v>
      </c>
      <c r="B83" s="186"/>
      <c r="C83" s="186"/>
      <c r="D83" s="186"/>
      <c r="E83" s="186"/>
      <c r="F83" s="186"/>
      <c r="G83" s="15">
        <v>75</v>
      </c>
      <c r="H83" s="33">
        <v>0</v>
      </c>
      <c r="I83" s="33">
        <v>0</v>
      </c>
    </row>
    <row r="84" spans="1:9" ht="12.75" customHeight="1">
      <c r="A84" s="189" t="s">
        <v>125</v>
      </c>
      <c r="B84" s="189"/>
      <c r="C84" s="189"/>
      <c r="D84" s="189"/>
      <c r="E84" s="189"/>
      <c r="F84" s="189"/>
      <c r="G84" s="119">
        <v>76</v>
      </c>
      <c r="H84" s="120">
        <v>0</v>
      </c>
      <c r="I84" s="120">
        <v>0</v>
      </c>
    </row>
    <row r="85" spans="1:9" ht="12.75" customHeight="1">
      <c r="A85" s="190" t="s">
        <v>126</v>
      </c>
      <c r="B85" s="190"/>
      <c r="C85" s="190"/>
      <c r="D85" s="190"/>
      <c r="E85" s="190"/>
      <c r="F85" s="190"/>
      <c r="G85" s="16">
        <v>77</v>
      </c>
      <c r="H85" s="34">
        <f>H86+H87+H88</f>
        <v>0</v>
      </c>
      <c r="I85" s="34">
        <f>I86+I87+I88</f>
        <v>0</v>
      </c>
    </row>
    <row r="86" spans="1:9" ht="12.75" customHeight="1">
      <c r="A86" s="186" t="s">
        <v>127</v>
      </c>
      <c r="B86" s="186"/>
      <c r="C86" s="186"/>
      <c r="D86" s="186"/>
      <c r="E86" s="186"/>
      <c r="F86" s="186"/>
      <c r="G86" s="15">
        <v>78</v>
      </c>
      <c r="H86" s="33">
        <v>0</v>
      </c>
      <c r="I86" s="33">
        <v>0</v>
      </c>
    </row>
    <row r="87" spans="1:9" ht="12.75" customHeight="1">
      <c r="A87" s="186" t="s">
        <v>128</v>
      </c>
      <c r="B87" s="186"/>
      <c r="C87" s="186"/>
      <c r="D87" s="186"/>
      <c r="E87" s="186"/>
      <c r="F87" s="186"/>
      <c r="G87" s="15">
        <v>79</v>
      </c>
      <c r="H87" s="33">
        <v>0</v>
      </c>
      <c r="I87" s="33">
        <v>0</v>
      </c>
    </row>
    <row r="88" spans="1:9" ht="12.75" customHeight="1">
      <c r="A88" s="186" t="s">
        <v>129</v>
      </c>
      <c r="B88" s="186"/>
      <c r="C88" s="186"/>
      <c r="D88" s="186"/>
      <c r="E88" s="186"/>
      <c r="F88" s="186"/>
      <c r="G88" s="15">
        <v>80</v>
      </c>
      <c r="H88" s="33">
        <v>0</v>
      </c>
      <c r="I88" s="33">
        <v>0</v>
      </c>
    </row>
    <row r="89" spans="1:9" ht="24" customHeight="1">
      <c r="A89" s="190" t="s">
        <v>130</v>
      </c>
      <c r="B89" s="190"/>
      <c r="C89" s="190"/>
      <c r="D89" s="190"/>
      <c r="E89" s="190"/>
      <c r="F89" s="190"/>
      <c r="G89" s="16">
        <v>81</v>
      </c>
      <c r="H89" s="34">
        <f>H90-H91</f>
        <v>236919469</v>
      </c>
      <c r="I89" s="34">
        <f>I90-I91</f>
        <v>219256394</v>
      </c>
    </row>
    <row r="90" spans="1:9" ht="12.75" customHeight="1">
      <c r="A90" s="186" t="s">
        <v>131</v>
      </c>
      <c r="B90" s="186"/>
      <c r="C90" s="186"/>
      <c r="D90" s="186"/>
      <c r="E90" s="186"/>
      <c r="F90" s="186"/>
      <c r="G90" s="15">
        <v>82</v>
      </c>
      <c r="H90" s="33">
        <v>236919469</v>
      </c>
      <c r="I90" s="33">
        <v>219256394</v>
      </c>
    </row>
    <row r="91" spans="1:9" ht="12.75" customHeight="1">
      <c r="A91" s="186" t="s">
        <v>132</v>
      </c>
      <c r="B91" s="186"/>
      <c r="C91" s="186"/>
      <c r="D91" s="186"/>
      <c r="E91" s="186"/>
      <c r="F91" s="186"/>
      <c r="G91" s="15">
        <v>83</v>
      </c>
      <c r="H91" s="33">
        <v>0</v>
      </c>
      <c r="I91" s="33">
        <v>0</v>
      </c>
    </row>
    <row r="92" spans="1:9" ht="12.75" customHeight="1">
      <c r="A92" s="190" t="s">
        <v>133</v>
      </c>
      <c r="B92" s="190"/>
      <c r="C92" s="190"/>
      <c r="D92" s="190"/>
      <c r="E92" s="190"/>
      <c r="F92" s="190"/>
      <c r="G92" s="16">
        <v>84</v>
      </c>
      <c r="H92" s="34">
        <f>H93-H94</f>
        <v>-17663075</v>
      </c>
      <c r="I92" s="34">
        <f>I93-I94</f>
        <v>100399830</v>
      </c>
    </row>
    <row r="93" spans="1:9" ht="12.75" customHeight="1">
      <c r="A93" s="186" t="s">
        <v>134</v>
      </c>
      <c r="B93" s="186"/>
      <c r="C93" s="186"/>
      <c r="D93" s="186"/>
      <c r="E93" s="186"/>
      <c r="F93" s="186"/>
      <c r="G93" s="15">
        <v>85</v>
      </c>
      <c r="H93" s="33">
        <v>0</v>
      </c>
      <c r="I93" s="33">
        <v>100399830</v>
      </c>
    </row>
    <row r="94" spans="1:9" ht="12.75" customHeight="1">
      <c r="A94" s="186" t="s">
        <v>135</v>
      </c>
      <c r="B94" s="186"/>
      <c r="C94" s="186"/>
      <c r="D94" s="186"/>
      <c r="E94" s="186"/>
      <c r="F94" s="186"/>
      <c r="G94" s="15">
        <v>86</v>
      </c>
      <c r="H94" s="33">
        <v>17663075</v>
      </c>
      <c r="I94" s="33">
        <v>0</v>
      </c>
    </row>
    <row r="95" spans="1:9" ht="12.75" customHeight="1">
      <c r="A95" s="186" t="s">
        <v>136</v>
      </c>
      <c r="B95" s="186"/>
      <c r="C95" s="186"/>
      <c r="D95" s="186"/>
      <c r="E95" s="186"/>
      <c r="F95" s="186"/>
      <c r="G95" s="15">
        <v>87</v>
      </c>
      <c r="H95" s="33">
        <v>0</v>
      </c>
      <c r="I95" s="33">
        <v>0</v>
      </c>
    </row>
    <row r="96" spans="1:9" ht="12.75" customHeight="1">
      <c r="A96" s="188" t="s">
        <v>137</v>
      </c>
      <c r="B96" s="188"/>
      <c r="C96" s="188"/>
      <c r="D96" s="188"/>
      <c r="E96" s="188"/>
      <c r="F96" s="188"/>
      <c r="G96" s="16">
        <v>88</v>
      </c>
      <c r="H96" s="34">
        <f>SUM(H97:H102)</f>
        <v>8834992</v>
      </c>
      <c r="I96" s="34">
        <f>SUM(I97:I102)</f>
        <v>8834992</v>
      </c>
    </row>
    <row r="97" spans="1:9" ht="31.95" customHeight="1">
      <c r="A97" s="186" t="s">
        <v>138</v>
      </c>
      <c r="B97" s="186"/>
      <c r="C97" s="186"/>
      <c r="D97" s="186"/>
      <c r="E97" s="186"/>
      <c r="F97" s="186"/>
      <c r="G97" s="15">
        <v>89</v>
      </c>
      <c r="H97" s="33">
        <v>0</v>
      </c>
      <c r="I97" s="33">
        <v>0</v>
      </c>
    </row>
    <row r="98" spans="1:9" ht="12.75" customHeight="1">
      <c r="A98" s="186" t="s">
        <v>139</v>
      </c>
      <c r="B98" s="186"/>
      <c r="C98" s="186"/>
      <c r="D98" s="186"/>
      <c r="E98" s="186"/>
      <c r="F98" s="186"/>
      <c r="G98" s="15">
        <v>90</v>
      </c>
      <c r="H98" s="33">
        <v>0</v>
      </c>
      <c r="I98" s="33">
        <v>0</v>
      </c>
    </row>
    <row r="99" spans="1:9" ht="12.75" customHeight="1">
      <c r="A99" s="186" t="s">
        <v>140</v>
      </c>
      <c r="B99" s="186"/>
      <c r="C99" s="186"/>
      <c r="D99" s="186"/>
      <c r="E99" s="186"/>
      <c r="F99" s="186"/>
      <c r="G99" s="15">
        <v>91</v>
      </c>
      <c r="H99" s="33">
        <v>0</v>
      </c>
      <c r="I99" s="33">
        <v>0</v>
      </c>
    </row>
    <row r="100" spans="1:9" ht="12.75" customHeight="1">
      <c r="A100" s="186" t="s">
        <v>141</v>
      </c>
      <c r="B100" s="186"/>
      <c r="C100" s="186"/>
      <c r="D100" s="186"/>
      <c r="E100" s="186"/>
      <c r="F100" s="186"/>
      <c r="G100" s="15">
        <v>92</v>
      </c>
      <c r="H100" s="33">
        <v>0</v>
      </c>
      <c r="I100" s="33">
        <v>0</v>
      </c>
    </row>
    <row r="101" spans="1:9" ht="12.75" customHeight="1">
      <c r="A101" s="186" t="s">
        <v>142</v>
      </c>
      <c r="B101" s="186"/>
      <c r="C101" s="186"/>
      <c r="D101" s="186"/>
      <c r="E101" s="186"/>
      <c r="F101" s="186"/>
      <c r="G101" s="15">
        <v>93</v>
      </c>
      <c r="H101" s="33">
        <v>0</v>
      </c>
      <c r="I101" s="33">
        <v>0</v>
      </c>
    </row>
    <row r="102" spans="1:9" ht="12.75" customHeight="1">
      <c r="A102" s="186" t="s">
        <v>143</v>
      </c>
      <c r="B102" s="186"/>
      <c r="C102" s="186"/>
      <c r="D102" s="186"/>
      <c r="E102" s="186"/>
      <c r="F102" s="186"/>
      <c r="G102" s="15">
        <v>94</v>
      </c>
      <c r="H102" s="33">
        <v>8834992</v>
      </c>
      <c r="I102" s="33">
        <v>8834992</v>
      </c>
    </row>
    <row r="103" spans="1:9" ht="12.75" customHeight="1">
      <c r="A103" s="188" t="s">
        <v>144</v>
      </c>
      <c r="B103" s="188"/>
      <c r="C103" s="188"/>
      <c r="D103" s="188"/>
      <c r="E103" s="188"/>
      <c r="F103" s="188"/>
      <c r="G103" s="16">
        <v>95</v>
      </c>
      <c r="H103" s="34">
        <f>SUM(H104:H114)</f>
        <v>86354623</v>
      </c>
      <c r="I103" s="34">
        <f>SUM(I104:I114)</f>
        <v>0</v>
      </c>
    </row>
    <row r="104" spans="1:9" ht="12.75" customHeight="1">
      <c r="A104" s="186" t="s">
        <v>145</v>
      </c>
      <c r="B104" s="186"/>
      <c r="C104" s="186"/>
      <c r="D104" s="186"/>
      <c r="E104" s="186"/>
      <c r="F104" s="186"/>
      <c r="G104" s="15">
        <v>96</v>
      </c>
      <c r="H104" s="33">
        <v>0</v>
      </c>
      <c r="I104" s="33">
        <v>0</v>
      </c>
    </row>
    <row r="105" spans="1:9" ht="24.6" customHeight="1">
      <c r="A105" s="186" t="s">
        <v>146</v>
      </c>
      <c r="B105" s="186"/>
      <c r="C105" s="186"/>
      <c r="D105" s="186"/>
      <c r="E105" s="186"/>
      <c r="F105" s="186"/>
      <c r="G105" s="15">
        <v>97</v>
      </c>
      <c r="H105" s="33">
        <v>0</v>
      </c>
      <c r="I105" s="33">
        <v>0</v>
      </c>
    </row>
    <row r="106" spans="1:9" ht="12.75" customHeight="1">
      <c r="A106" s="186" t="s">
        <v>147</v>
      </c>
      <c r="B106" s="186"/>
      <c r="C106" s="186"/>
      <c r="D106" s="186"/>
      <c r="E106" s="186"/>
      <c r="F106" s="186"/>
      <c r="G106" s="15">
        <v>98</v>
      </c>
      <c r="H106" s="33">
        <v>0</v>
      </c>
      <c r="I106" s="33">
        <v>0</v>
      </c>
    </row>
    <row r="107" spans="1:9" ht="21.6" customHeight="1">
      <c r="A107" s="186" t="s">
        <v>148</v>
      </c>
      <c r="B107" s="186"/>
      <c r="C107" s="186"/>
      <c r="D107" s="186"/>
      <c r="E107" s="186"/>
      <c r="F107" s="186"/>
      <c r="G107" s="15">
        <v>99</v>
      </c>
      <c r="H107" s="33">
        <v>0</v>
      </c>
      <c r="I107" s="33">
        <v>0</v>
      </c>
    </row>
    <row r="108" spans="1:9" ht="12.75" customHeight="1">
      <c r="A108" s="186" t="s">
        <v>149</v>
      </c>
      <c r="B108" s="186"/>
      <c r="C108" s="186"/>
      <c r="D108" s="186"/>
      <c r="E108" s="186"/>
      <c r="F108" s="186"/>
      <c r="G108" s="15">
        <v>100</v>
      </c>
      <c r="H108" s="33">
        <v>208554</v>
      </c>
      <c r="I108" s="33">
        <v>0</v>
      </c>
    </row>
    <row r="109" spans="1:9" ht="12.75" customHeight="1">
      <c r="A109" s="186" t="s">
        <v>150</v>
      </c>
      <c r="B109" s="186"/>
      <c r="C109" s="186"/>
      <c r="D109" s="186"/>
      <c r="E109" s="186"/>
      <c r="F109" s="186"/>
      <c r="G109" s="15">
        <v>101</v>
      </c>
      <c r="H109" s="33">
        <v>86146069</v>
      </c>
      <c r="I109" s="33">
        <v>0</v>
      </c>
    </row>
    <row r="110" spans="1:9" ht="12.75" customHeight="1">
      <c r="A110" s="186" t="s">
        <v>151</v>
      </c>
      <c r="B110" s="186"/>
      <c r="C110" s="186"/>
      <c r="D110" s="186"/>
      <c r="E110" s="186"/>
      <c r="F110" s="186"/>
      <c r="G110" s="15">
        <v>102</v>
      </c>
      <c r="H110" s="33">
        <v>0</v>
      </c>
      <c r="I110" s="33">
        <v>0</v>
      </c>
    </row>
    <row r="111" spans="1:9" ht="12.75" customHeight="1">
      <c r="A111" s="186" t="s">
        <v>152</v>
      </c>
      <c r="B111" s="186"/>
      <c r="C111" s="186"/>
      <c r="D111" s="186"/>
      <c r="E111" s="186"/>
      <c r="F111" s="186"/>
      <c r="G111" s="15">
        <v>103</v>
      </c>
      <c r="H111" s="33">
        <v>0</v>
      </c>
      <c r="I111" s="33">
        <v>0</v>
      </c>
    </row>
    <row r="112" spans="1:9" ht="12.75" customHeight="1">
      <c r="A112" s="186" t="s">
        <v>153</v>
      </c>
      <c r="B112" s="186"/>
      <c r="C112" s="186"/>
      <c r="D112" s="186"/>
      <c r="E112" s="186"/>
      <c r="F112" s="186"/>
      <c r="G112" s="15">
        <v>104</v>
      </c>
      <c r="H112" s="33">
        <v>0</v>
      </c>
      <c r="I112" s="33">
        <v>0</v>
      </c>
    </row>
    <row r="113" spans="1:9" ht="12.75" customHeight="1">
      <c r="A113" s="186" t="s">
        <v>154</v>
      </c>
      <c r="B113" s="186"/>
      <c r="C113" s="186"/>
      <c r="D113" s="186"/>
      <c r="E113" s="186"/>
      <c r="F113" s="186"/>
      <c r="G113" s="15">
        <v>105</v>
      </c>
      <c r="H113" s="33">
        <v>0</v>
      </c>
      <c r="I113" s="33">
        <v>0</v>
      </c>
    </row>
    <row r="114" spans="1:9" ht="12.75" customHeight="1">
      <c r="A114" s="186" t="s">
        <v>155</v>
      </c>
      <c r="B114" s="186"/>
      <c r="C114" s="186"/>
      <c r="D114" s="186"/>
      <c r="E114" s="186"/>
      <c r="F114" s="186"/>
      <c r="G114" s="15">
        <v>106</v>
      </c>
      <c r="H114" s="33">
        <v>0</v>
      </c>
      <c r="I114" s="33">
        <v>0</v>
      </c>
    </row>
    <row r="115" spans="1:9" ht="12.75" customHeight="1">
      <c r="A115" s="188" t="s">
        <v>156</v>
      </c>
      <c r="B115" s="188"/>
      <c r="C115" s="188"/>
      <c r="D115" s="188"/>
      <c r="E115" s="188"/>
      <c r="F115" s="188"/>
      <c r="G115" s="16">
        <v>107</v>
      </c>
      <c r="H115" s="34">
        <f>SUM(H116:H129)</f>
        <v>483133105</v>
      </c>
      <c r="I115" s="34">
        <f>SUM(I116:I129)</f>
        <v>231079230</v>
      </c>
    </row>
    <row r="116" spans="1:9" ht="12.75" customHeight="1">
      <c r="A116" s="186" t="s">
        <v>157</v>
      </c>
      <c r="B116" s="186"/>
      <c r="C116" s="186"/>
      <c r="D116" s="186"/>
      <c r="E116" s="186"/>
      <c r="F116" s="186"/>
      <c r="G116" s="15">
        <v>108</v>
      </c>
      <c r="H116" s="33">
        <v>43081</v>
      </c>
      <c r="I116" s="33">
        <v>1560347</v>
      </c>
    </row>
    <row r="117" spans="1:9" ht="22.2" customHeight="1">
      <c r="A117" s="186" t="s">
        <v>158</v>
      </c>
      <c r="B117" s="186"/>
      <c r="C117" s="186"/>
      <c r="D117" s="186"/>
      <c r="E117" s="186"/>
      <c r="F117" s="186"/>
      <c r="G117" s="15">
        <v>109</v>
      </c>
      <c r="H117" s="33">
        <v>0</v>
      </c>
      <c r="I117" s="33">
        <v>0</v>
      </c>
    </row>
    <row r="118" spans="1:9" ht="12.75" customHeight="1">
      <c r="A118" s="186" t="s">
        <v>159</v>
      </c>
      <c r="B118" s="186"/>
      <c r="C118" s="186"/>
      <c r="D118" s="186"/>
      <c r="E118" s="186"/>
      <c r="F118" s="186"/>
      <c r="G118" s="15">
        <v>110</v>
      </c>
      <c r="H118" s="33">
        <v>0</v>
      </c>
      <c r="I118" s="33">
        <v>0</v>
      </c>
    </row>
    <row r="119" spans="1:9" ht="23.4" customHeight="1">
      <c r="A119" s="186" t="s">
        <v>160</v>
      </c>
      <c r="B119" s="186"/>
      <c r="C119" s="186"/>
      <c r="D119" s="186"/>
      <c r="E119" s="186"/>
      <c r="F119" s="186"/>
      <c r="G119" s="15">
        <v>111</v>
      </c>
      <c r="H119" s="33">
        <v>0</v>
      </c>
      <c r="I119" s="33">
        <v>0</v>
      </c>
    </row>
    <row r="120" spans="1:9" ht="12.75" customHeight="1">
      <c r="A120" s="186" t="s">
        <v>161</v>
      </c>
      <c r="B120" s="186"/>
      <c r="C120" s="186"/>
      <c r="D120" s="186"/>
      <c r="E120" s="186"/>
      <c r="F120" s="186"/>
      <c r="G120" s="15">
        <v>112</v>
      </c>
      <c r="H120" s="33">
        <v>6462091</v>
      </c>
      <c r="I120" s="33">
        <v>19363109</v>
      </c>
    </row>
    <row r="121" spans="1:9" ht="12.75" customHeight="1">
      <c r="A121" s="186" t="s">
        <v>162</v>
      </c>
      <c r="B121" s="186"/>
      <c r="C121" s="186"/>
      <c r="D121" s="186"/>
      <c r="E121" s="186"/>
      <c r="F121" s="186"/>
      <c r="G121" s="15">
        <v>113</v>
      </c>
      <c r="H121" s="33">
        <v>281072338</v>
      </c>
      <c r="I121" s="33">
        <v>0</v>
      </c>
    </row>
    <row r="122" spans="1:9" ht="12.75" customHeight="1">
      <c r="A122" s="186" t="s">
        <v>163</v>
      </c>
      <c r="B122" s="186"/>
      <c r="C122" s="186"/>
      <c r="D122" s="186"/>
      <c r="E122" s="186"/>
      <c r="F122" s="186"/>
      <c r="G122" s="15">
        <v>114</v>
      </c>
      <c r="H122" s="33">
        <v>25170938</v>
      </c>
      <c r="I122" s="33">
        <v>6944781</v>
      </c>
    </row>
    <row r="123" spans="1:9" ht="12.75" customHeight="1">
      <c r="A123" s="186" t="s">
        <v>164</v>
      </c>
      <c r="B123" s="186"/>
      <c r="C123" s="186"/>
      <c r="D123" s="186"/>
      <c r="E123" s="186"/>
      <c r="F123" s="186"/>
      <c r="G123" s="15">
        <v>115</v>
      </c>
      <c r="H123" s="33">
        <v>167748686</v>
      </c>
      <c r="I123" s="33">
        <v>202016867</v>
      </c>
    </row>
    <row r="124" spans="1:9">
      <c r="A124" s="186" t="s">
        <v>165</v>
      </c>
      <c r="B124" s="186"/>
      <c r="C124" s="186"/>
      <c r="D124" s="186"/>
      <c r="E124" s="186"/>
      <c r="F124" s="186"/>
      <c r="G124" s="15">
        <v>116</v>
      </c>
      <c r="H124" s="33">
        <v>0</v>
      </c>
      <c r="I124" s="33">
        <v>0</v>
      </c>
    </row>
    <row r="125" spans="1:9">
      <c r="A125" s="186" t="s">
        <v>166</v>
      </c>
      <c r="B125" s="186"/>
      <c r="C125" s="186"/>
      <c r="D125" s="186"/>
      <c r="E125" s="186"/>
      <c r="F125" s="186"/>
      <c r="G125" s="15">
        <v>117</v>
      </c>
      <c r="H125" s="33">
        <v>1554340</v>
      </c>
      <c r="I125" s="33">
        <v>164390</v>
      </c>
    </row>
    <row r="126" spans="1:9">
      <c r="A126" s="186" t="s">
        <v>167</v>
      </c>
      <c r="B126" s="186"/>
      <c r="C126" s="186"/>
      <c r="D126" s="186"/>
      <c r="E126" s="186"/>
      <c r="F126" s="186"/>
      <c r="G126" s="15">
        <v>118</v>
      </c>
      <c r="H126" s="33">
        <v>840710</v>
      </c>
      <c r="I126" s="33">
        <v>623920</v>
      </c>
    </row>
    <row r="127" spans="1:9">
      <c r="A127" s="186" t="s">
        <v>168</v>
      </c>
      <c r="B127" s="186"/>
      <c r="C127" s="186"/>
      <c r="D127" s="186"/>
      <c r="E127" s="186"/>
      <c r="F127" s="186"/>
      <c r="G127" s="15">
        <v>119</v>
      </c>
      <c r="H127" s="33">
        <v>30963</v>
      </c>
      <c r="I127" s="33">
        <v>30963</v>
      </c>
    </row>
    <row r="128" spans="1:9">
      <c r="A128" s="186" t="s">
        <v>169</v>
      </c>
      <c r="B128" s="186"/>
      <c r="C128" s="186"/>
      <c r="D128" s="186"/>
      <c r="E128" s="186"/>
      <c r="F128" s="186"/>
      <c r="G128" s="15">
        <v>120</v>
      </c>
      <c r="H128" s="33">
        <v>0</v>
      </c>
      <c r="I128" s="33">
        <v>0</v>
      </c>
    </row>
    <row r="129" spans="1:9">
      <c r="A129" s="186" t="s">
        <v>170</v>
      </c>
      <c r="B129" s="186"/>
      <c r="C129" s="186"/>
      <c r="D129" s="186"/>
      <c r="E129" s="186"/>
      <c r="F129" s="186"/>
      <c r="G129" s="15">
        <v>121</v>
      </c>
      <c r="H129" s="33">
        <v>209958</v>
      </c>
      <c r="I129" s="33">
        <v>374853</v>
      </c>
    </row>
    <row r="130" spans="1:9" ht="22.2" customHeight="1">
      <c r="A130" s="187" t="s">
        <v>171</v>
      </c>
      <c r="B130" s="187"/>
      <c r="C130" s="187"/>
      <c r="D130" s="187"/>
      <c r="E130" s="187"/>
      <c r="F130" s="187"/>
      <c r="G130" s="15">
        <v>122</v>
      </c>
      <c r="H130" s="33">
        <v>791079</v>
      </c>
      <c r="I130" s="33">
        <v>35593</v>
      </c>
    </row>
    <row r="131" spans="1:9">
      <c r="A131" s="188" t="s">
        <v>172</v>
      </c>
      <c r="B131" s="188"/>
      <c r="C131" s="188"/>
      <c r="D131" s="188"/>
      <c r="E131" s="188"/>
      <c r="F131" s="188"/>
      <c r="G131" s="16">
        <v>123</v>
      </c>
      <c r="H131" s="34">
        <f>H75+H96+H103+H115+H130</f>
        <v>1110049907</v>
      </c>
      <c r="I131" s="34">
        <f>I75+I96+I103+I115+I130</f>
        <v>870674818</v>
      </c>
    </row>
    <row r="132" spans="1:9">
      <c r="A132" s="187" t="s">
        <v>173</v>
      </c>
      <c r="B132" s="187"/>
      <c r="C132" s="187"/>
      <c r="D132" s="187"/>
      <c r="E132" s="187"/>
      <c r="F132" s="187"/>
      <c r="G132" s="15">
        <v>124</v>
      </c>
      <c r="H132" s="33">
        <v>80761205</v>
      </c>
      <c r="I132" s="33">
        <v>90251402</v>
      </c>
    </row>
  </sheetData>
  <sheetProtection algorithmName="SHA-512" hashValue="FN3IUILRFIpfg1jWU7pKwb4U0awhWkaf0j1gOJadG32VUrxooWWOIh+wk+Ncx+5W8NWObv9kWlHb7n6MEbbaiA==" saltValue="KOoYDXCYzEDnaqSGh2dthA==" spinCount="100000" sheet="1" objects="1" scenarios="1"/>
  <mergeCells count="132">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94:F94"/>
    <mergeCell ref="A95:F95"/>
    <mergeCell ref="A98:F98"/>
    <mergeCell ref="A99:F99"/>
    <mergeCell ref="A100:F100"/>
    <mergeCell ref="A101:F101"/>
    <mergeCell ref="A104:F104"/>
    <mergeCell ref="A105:F105"/>
    <mergeCell ref="A106:F10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89:F89"/>
    <mergeCell ref="A90:F90"/>
    <mergeCell ref="A64:F64"/>
    <mergeCell ref="A65:F65"/>
    <mergeCell ref="A66:F66"/>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s>
  <dataValidations count="7">
    <dataValidation type="whole" operator="greaterThanOrEqual" allowBlank="1" showInputMessage="1" showErrorMessage="1" errorTitle="Incorrect entry" error="You can enter only positive whole numbers."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formula1>0</formula1>
    </dataValidation>
    <dataValidation type="whole" operator="notEqual" allowBlank="1" showInputMessage="1" showErrorMessage="1" errorTitle="Incorrect entry" error="You can enter only whole numbers. This ADP code can have a negative sign."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formula1>
    </dataValidation>
    <dataValidation type="whole" operator="notEqual" allowBlank="1" showInputMessage="1" showErrorMessage="1" errorTitle="Incorrect entry" error="You can enter only positive or negative whole numbers."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formula1>999999999999</formula1>
    </dataValidation>
    <dataValidation type="whole" operator="notEqual" allowBlank="1" showInputMessage="1" showErrorMessage="1" errorTitle="Incorrect entry" error="You can enter only whole numbers."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formula1>999999999999</formula1>
    </dataValidation>
    <dataValidation type="whole" operator="notEqual" allowBlank="1" showInputMessage="1" showErrorMessage="1" errorTitle="Incorrect entry" error="You can enter only whole numbers or a zero" sqref="H75:I75 H77:I89 H92:I92 H95:I95">
      <formula1>999999999999</formula1>
    </dataValidation>
    <dataValidation type="whole" operator="greaterThanOrEqual" allowBlank="1" showInputMessage="1" showErrorMessage="1" errorTitle="Incorrect entry" error="You can enter only positive whole numbers or a zero" sqref="H8:I73 H96:I132 H93:I94 H90:I91 H76:I76">
      <formula1>0</formula1>
    </dataValidation>
  </dataValidations>
  <pageMargins left="0.75" right="0.75" top="1" bottom="1" header="0.5" footer="0.5"/>
  <pageSetup paperSize="9" scale="93"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05"/>
  <sheetViews>
    <sheetView topLeftCell="A69" zoomScaleNormal="100" zoomScaleSheetLayoutView="110" workbookViewId="0">
      <selection activeCell="K90" sqref="K90"/>
    </sheetView>
  </sheetViews>
  <sheetFormatPr defaultRowHeight="13.2"/>
  <cols>
    <col min="1" max="7" width="9.109375" style="17"/>
    <col min="8" max="11" width="14.6640625" style="36" customWidth="1"/>
    <col min="12" max="263" width="9.109375" style="17"/>
    <col min="264" max="264" width="9.88671875" style="17" bestFit="1" customWidth="1"/>
    <col min="265" max="265" width="11.6640625" style="17" bestFit="1" customWidth="1"/>
    <col min="266" max="519" width="9.109375" style="17"/>
    <col min="520" max="520" width="9.88671875" style="17" bestFit="1" customWidth="1"/>
    <col min="521" max="521" width="11.6640625" style="17" bestFit="1" customWidth="1"/>
    <col min="522" max="775" width="9.109375" style="17"/>
    <col min="776" max="776" width="9.88671875" style="17" bestFit="1" customWidth="1"/>
    <col min="777" max="777" width="11.6640625" style="17" bestFit="1" customWidth="1"/>
    <col min="778" max="1031" width="9.109375" style="17"/>
    <col min="1032" max="1032" width="9.88671875" style="17" bestFit="1" customWidth="1"/>
    <col min="1033" max="1033" width="11.6640625" style="17" bestFit="1" customWidth="1"/>
    <col min="1034" max="1287" width="9.109375" style="17"/>
    <col min="1288" max="1288" width="9.88671875" style="17" bestFit="1" customWidth="1"/>
    <col min="1289" max="1289" width="11.6640625" style="17" bestFit="1" customWidth="1"/>
    <col min="1290" max="1543" width="9.109375" style="17"/>
    <col min="1544" max="1544" width="9.88671875" style="17" bestFit="1" customWidth="1"/>
    <col min="1545" max="1545" width="11.6640625" style="17" bestFit="1" customWidth="1"/>
    <col min="1546" max="1799" width="9.109375" style="17"/>
    <col min="1800" max="1800" width="9.88671875" style="17" bestFit="1" customWidth="1"/>
    <col min="1801" max="1801" width="11.6640625" style="17" bestFit="1" customWidth="1"/>
    <col min="1802" max="2055" width="9.109375" style="17"/>
    <col min="2056" max="2056" width="9.88671875" style="17" bestFit="1" customWidth="1"/>
    <col min="2057" max="2057" width="11.6640625" style="17" bestFit="1" customWidth="1"/>
    <col min="2058" max="2311" width="9.109375" style="17"/>
    <col min="2312" max="2312" width="9.88671875" style="17" bestFit="1" customWidth="1"/>
    <col min="2313" max="2313" width="11.6640625" style="17" bestFit="1" customWidth="1"/>
    <col min="2314" max="2567" width="9.109375" style="17"/>
    <col min="2568" max="2568" width="9.88671875" style="17" bestFit="1" customWidth="1"/>
    <col min="2569" max="2569" width="11.6640625" style="17" bestFit="1" customWidth="1"/>
    <col min="2570" max="2823" width="9.109375" style="17"/>
    <col min="2824" max="2824" width="9.88671875" style="17" bestFit="1" customWidth="1"/>
    <col min="2825" max="2825" width="11.6640625" style="17" bestFit="1" customWidth="1"/>
    <col min="2826" max="3079" width="9.109375" style="17"/>
    <col min="3080" max="3080" width="9.88671875" style="17" bestFit="1" customWidth="1"/>
    <col min="3081" max="3081" width="11.6640625" style="17" bestFit="1" customWidth="1"/>
    <col min="3082" max="3335" width="9.109375" style="17"/>
    <col min="3336" max="3336" width="9.88671875" style="17" bestFit="1" customWidth="1"/>
    <col min="3337" max="3337" width="11.6640625" style="17" bestFit="1" customWidth="1"/>
    <col min="3338" max="3591" width="9.109375" style="17"/>
    <col min="3592" max="3592" width="9.88671875" style="17" bestFit="1" customWidth="1"/>
    <col min="3593" max="3593" width="11.6640625" style="17" bestFit="1" customWidth="1"/>
    <col min="3594" max="3847" width="9.109375" style="17"/>
    <col min="3848" max="3848" width="9.88671875" style="17" bestFit="1" customWidth="1"/>
    <col min="3849" max="3849" width="11.6640625" style="17" bestFit="1" customWidth="1"/>
    <col min="3850" max="4103" width="9.109375" style="17"/>
    <col min="4104" max="4104" width="9.88671875" style="17" bestFit="1" customWidth="1"/>
    <col min="4105" max="4105" width="11.6640625" style="17" bestFit="1" customWidth="1"/>
    <col min="4106" max="4359" width="9.109375" style="17"/>
    <col min="4360" max="4360" width="9.88671875" style="17" bestFit="1" customWidth="1"/>
    <col min="4361" max="4361" width="11.6640625" style="17" bestFit="1" customWidth="1"/>
    <col min="4362" max="4615" width="9.109375" style="17"/>
    <col min="4616" max="4616" width="9.88671875" style="17" bestFit="1" customWidth="1"/>
    <col min="4617" max="4617" width="11.6640625" style="17" bestFit="1" customWidth="1"/>
    <col min="4618" max="4871" width="9.109375" style="17"/>
    <col min="4872" max="4872" width="9.88671875" style="17" bestFit="1" customWidth="1"/>
    <col min="4873" max="4873" width="11.6640625" style="17" bestFit="1" customWidth="1"/>
    <col min="4874" max="5127" width="9.109375" style="17"/>
    <col min="5128" max="5128" width="9.88671875" style="17" bestFit="1" customWidth="1"/>
    <col min="5129" max="5129" width="11.6640625" style="17" bestFit="1" customWidth="1"/>
    <col min="5130" max="5383" width="9.109375" style="17"/>
    <col min="5384" max="5384" width="9.88671875" style="17" bestFit="1" customWidth="1"/>
    <col min="5385" max="5385" width="11.6640625" style="17" bestFit="1" customWidth="1"/>
    <col min="5386" max="5639" width="9.109375" style="17"/>
    <col min="5640" max="5640" width="9.88671875" style="17" bestFit="1" customWidth="1"/>
    <col min="5641" max="5641" width="11.6640625" style="17" bestFit="1" customWidth="1"/>
    <col min="5642" max="5895" width="9.109375" style="17"/>
    <col min="5896" max="5896" width="9.88671875" style="17" bestFit="1" customWidth="1"/>
    <col min="5897" max="5897" width="11.6640625" style="17" bestFit="1" customWidth="1"/>
    <col min="5898" max="6151" width="9.109375" style="17"/>
    <col min="6152" max="6152" width="9.88671875" style="17" bestFit="1" customWidth="1"/>
    <col min="6153" max="6153" width="11.6640625" style="17" bestFit="1" customWidth="1"/>
    <col min="6154" max="6407" width="9.109375" style="17"/>
    <col min="6408" max="6408" width="9.88671875" style="17" bestFit="1" customWidth="1"/>
    <col min="6409" max="6409" width="11.6640625" style="17" bestFit="1" customWidth="1"/>
    <col min="6410" max="6663" width="9.109375" style="17"/>
    <col min="6664" max="6664" width="9.88671875" style="17" bestFit="1" customWidth="1"/>
    <col min="6665" max="6665" width="11.6640625" style="17" bestFit="1" customWidth="1"/>
    <col min="6666" max="6919" width="9.109375" style="17"/>
    <col min="6920" max="6920" width="9.88671875" style="17" bestFit="1" customWidth="1"/>
    <col min="6921" max="6921" width="11.6640625" style="17" bestFit="1" customWidth="1"/>
    <col min="6922" max="7175" width="9.109375" style="17"/>
    <col min="7176" max="7176" width="9.88671875" style="17" bestFit="1" customWidth="1"/>
    <col min="7177" max="7177" width="11.6640625" style="17" bestFit="1" customWidth="1"/>
    <col min="7178" max="7431" width="9.109375" style="17"/>
    <col min="7432" max="7432" width="9.88671875" style="17" bestFit="1" customWidth="1"/>
    <col min="7433" max="7433" width="11.6640625" style="17" bestFit="1" customWidth="1"/>
    <col min="7434" max="7687" width="9.109375" style="17"/>
    <col min="7688" max="7688" width="9.88671875" style="17" bestFit="1" customWidth="1"/>
    <col min="7689" max="7689" width="11.6640625" style="17" bestFit="1" customWidth="1"/>
    <col min="7690" max="7943" width="9.109375" style="17"/>
    <col min="7944" max="7944" width="9.88671875" style="17" bestFit="1" customWidth="1"/>
    <col min="7945" max="7945" width="11.6640625" style="17" bestFit="1" customWidth="1"/>
    <col min="7946" max="8199" width="9.109375" style="17"/>
    <col min="8200" max="8200" width="9.88671875" style="17" bestFit="1" customWidth="1"/>
    <col min="8201" max="8201" width="11.6640625" style="17" bestFit="1" customWidth="1"/>
    <col min="8202" max="8455" width="9.109375" style="17"/>
    <col min="8456" max="8456" width="9.88671875" style="17" bestFit="1" customWidth="1"/>
    <col min="8457" max="8457" width="11.6640625" style="17" bestFit="1" customWidth="1"/>
    <col min="8458" max="8711" width="9.109375" style="17"/>
    <col min="8712" max="8712" width="9.88671875" style="17" bestFit="1" customWidth="1"/>
    <col min="8713" max="8713" width="11.6640625" style="17" bestFit="1" customWidth="1"/>
    <col min="8714" max="8967" width="9.109375" style="17"/>
    <col min="8968" max="8968" width="9.88671875" style="17" bestFit="1" customWidth="1"/>
    <col min="8969" max="8969" width="11.6640625" style="17" bestFit="1" customWidth="1"/>
    <col min="8970" max="9223" width="9.109375" style="17"/>
    <col min="9224" max="9224" width="9.88671875" style="17" bestFit="1" customWidth="1"/>
    <col min="9225" max="9225" width="11.6640625" style="17" bestFit="1" customWidth="1"/>
    <col min="9226" max="9479" width="9.109375" style="17"/>
    <col min="9480" max="9480" width="9.88671875" style="17" bestFit="1" customWidth="1"/>
    <col min="9481" max="9481" width="11.6640625" style="17" bestFit="1" customWidth="1"/>
    <col min="9482" max="9735" width="9.109375" style="17"/>
    <col min="9736" max="9736" width="9.88671875" style="17" bestFit="1" customWidth="1"/>
    <col min="9737" max="9737" width="11.6640625" style="17" bestFit="1" customWidth="1"/>
    <col min="9738" max="9991" width="9.109375" style="17"/>
    <col min="9992" max="9992" width="9.88671875" style="17" bestFit="1" customWidth="1"/>
    <col min="9993" max="9993" width="11.6640625" style="17" bestFit="1" customWidth="1"/>
    <col min="9994" max="10247" width="9.109375" style="17"/>
    <col min="10248" max="10248" width="9.88671875" style="17" bestFit="1" customWidth="1"/>
    <col min="10249" max="10249" width="11.6640625" style="17" bestFit="1" customWidth="1"/>
    <col min="10250" max="10503" width="9.109375" style="17"/>
    <col min="10504" max="10504" width="9.88671875" style="17" bestFit="1" customWidth="1"/>
    <col min="10505" max="10505" width="11.6640625" style="17" bestFit="1" customWidth="1"/>
    <col min="10506" max="10759" width="9.109375" style="17"/>
    <col min="10760" max="10760" width="9.88671875" style="17" bestFit="1" customWidth="1"/>
    <col min="10761" max="10761" width="11.6640625" style="17" bestFit="1" customWidth="1"/>
    <col min="10762" max="11015" width="9.109375" style="17"/>
    <col min="11016" max="11016" width="9.88671875" style="17" bestFit="1" customWidth="1"/>
    <col min="11017" max="11017" width="11.6640625" style="17" bestFit="1" customWidth="1"/>
    <col min="11018" max="11271" width="9.109375" style="17"/>
    <col min="11272" max="11272" width="9.88671875" style="17" bestFit="1" customWidth="1"/>
    <col min="11273" max="11273" width="11.6640625" style="17" bestFit="1" customWidth="1"/>
    <col min="11274" max="11527" width="9.109375" style="17"/>
    <col min="11528" max="11528" width="9.88671875" style="17" bestFit="1" customWidth="1"/>
    <col min="11529" max="11529" width="11.6640625" style="17" bestFit="1" customWidth="1"/>
    <col min="11530" max="11783" width="9.109375" style="17"/>
    <col min="11784" max="11784" width="9.88671875" style="17" bestFit="1" customWidth="1"/>
    <col min="11785" max="11785" width="11.6640625" style="17" bestFit="1" customWidth="1"/>
    <col min="11786" max="12039" width="9.109375" style="17"/>
    <col min="12040" max="12040" width="9.88671875" style="17" bestFit="1" customWidth="1"/>
    <col min="12041" max="12041" width="11.6640625" style="17" bestFit="1" customWidth="1"/>
    <col min="12042" max="12295" width="9.109375" style="17"/>
    <col min="12296" max="12296" width="9.88671875" style="17" bestFit="1" customWidth="1"/>
    <col min="12297" max="12297" width="11.6640625" style="17" bestFit="1" customWidth="1"/>
    <col min="12298" max="12551" width="9.109375" style="17"/>
    <col min="12552" max="12552" width="9.88671875" style="17" bestFit="1" customWidth="1"/>
    <col min="12553" max="12553" width="11.6640625" style="17" bestFit="1" customWidth="1"/>
    <col min="12554" max="12807" width="9.109375" style="17"/>
    <col min="12808" max="12808" width="9.88671875" style="17" bestFit="1" customWidth="1"/>
    <col min="12809" max="12809" width="11.6640625" style="17" bestFit="1" customWidth="1"/>
    <col min="12810" max="13063" width="9.109375" style="17"/>
    <col min="13064" max="13064" width="9.88671875" style="17" bestFit="1" customWidth="1"/>
    <col min="13065" max="13065" width="11.6640625" style="17" bestFit="1" customWidth="1"/>
    <col min="13066" max="13319" width="9.109375" style="17"/>
    <col min="13320" max="13320" width="9.88671875" style="17" bestFit="1" customWidth="1"/>
    <col min="13321" max="13321" width="11.6640625" style="17" bestFit="1" customWidth="1"/>
    <col min="13322" max="13575" width="9.109375" style="17"/>
    <col min="13576" max="13576" width="9.88671875" style="17" bestFit="1" customWidth="1"/>
    <col min="13577" max="13577" width="11.6640625" style="17" bestFit="1" customWidth="1"/>
    <col min="13578" max="13831" width="9.109375" style="17"/>
    <col min="13832" max="13832" width="9.88671875" style="17" bestFit="1" customWidth="1"/>
    <col min="13833" max="13833" width="11.6640625" style="17" bestFit="1" customWidth="1"/>
    <col min="13834" max="14087" width="9.109375" style="17"/>
    <col min="14088" max="14088" width="9.88671875" style="17" bestFit="1" customWidth="1"/>
    <col min="14089" max="14089" width="11.6640625" style="17" bestFit="1" customWidth="1"/>
    <col min="14090" max="14343" width="9.109375" style="17"/>
    <col min="14344" max="14344" width="9.88671875" style="17" bestFit="1" customWidth="1"/>
    <col min="14345" max="14345" width="11.6640625" style="17" bestFit="1" customWidth="1"/>
    <col min="14346" max="14599" width="9.109375" style="17"/>
    <col min="14600" max="14600" width="9.88671875" style="17" bestFit="1" customWidth="1"/>
    <col min="14601" max="14601" width="11.6640625" style="17" bestFit="1" customWidth="1"/>
    <col min="14602" max="14855" width="9.109375" style="17"/>
    <col min="14856" max="14856" width="9.88671875" style="17" bestFit="1" customWidth="1"/>
    <col min="14857" max="14857" width="11.6640625" style="17" bestFit="1" customWidth="1"/>
    <col min="14858" max="15111" width="9.109375" style="17"/>
    <col min="15112" max="15112" width="9.88671875" style="17" bestFit="1" customWidth="1"/>
    <col min="15113" max="15113" width="11.6640625" style="17" bestFit="1" customWidth="1"/>
    <col min="15114" max="15367" width="9.109375" style="17"/>
    <col min="15368" max="15368" width="9.88671875" style="17" bestFit="1" customWidth="1"/>
    <col min="15369" max="15369" width="11.6640625" style="17" bestFit="1" customWidth="1"/>
    <col min="15370" max="15623" width="9.109375" style="17"/>
    <col min="15624" max="15624" width="9.88671875" style="17" bestFit="1" customWidth="1"/>
    <col min="15625" max="15625" width="11.6640625" style="17" bestFit="1" customWidth="1"/>
    <col min="15626" max="15879" width="9.109375" style="17"/>
    <col min="15880" max="15880" width="9.88671875" style="17" bestFit="1" customWidth="1"/>
    <col min="15881" max="15881" width="11.6640625" style="17" bestFit="1" customWidth="1"/>
    <col min="15882" max="16135" width="9.109375" style="17"/>
    <col min="16136" max="16136" width="9.88671875" style="17" bestFit="1" customWidth="1"/>
    <col min="16137" max="16137" width="11.6640625" style="17" bestFit="1" customWidth="1"/>
    <col min="16138" max="16384" width="9.109375" style="17"/>
  </cols>
  <sheetData>
    <row r="1" spans="1:11">
      <c r="A1" s="221" t="s">
        <v>174</v>
      </c>
      <c r="B1" s="194"/>
      <c r="C1" s="194"/>
      <c r="D1" s="194"/>
      <c r="E1" s="194"/>
      <c r="F1" s="194"/>
      <c r="G1" s="194"/>
      <c r="H1" s="194"/>
      <c r="I1" s="194"/>
    </row>
    <row r="2" spans="1:11">
      <c r="A2" s="220" t="s">
        <v>520</v>
      </c>
      <c r="B2" s="196"/>
      <c r="C2" s="196"/>
      <c r="D2" s="196"/>
      <c r="E2" s="196"/>
      <c r="F2" s="196"/>
      <c r="G2" s="196"/>
      <c r="H2" s="196"/>
      <c r="I2" s="196"/>
      <c r="J2" s="122"/>
      <c r="K2" s="122"/>
    </row>
    <row r="3" spans="1:11">
      <c r="A3" s="225" t="s">
        <v>175</v>
      </c>
      <c r="B3" s="226"/>
      <c r="C3" s="226"/>
      <c r="D3" s="226"/>
      <c r="E3" s="226"/>
      <c r="F3" s="226"/>
      <c r="G3" s="226"/>
      <c r="H3" s="226"/>
      <c r="I3" s="226"/>
      <c r="J3" s="227"/>
      <c r="K3" s="227"/>
    </row>
    <row r="4" spans="1:11">
      <c r="A4" s="228" t="s">
        <v>514</v>
      </c>
      <c r="B4" s="229"/>
      <c r="C4" s="229"/>
      <c r="D4" s="229"/>
      <c r="E4" s="229"/>
      <c r="F4" s="229"/>
      <c r="G4" s="229"/>
      <c r="H4" s="229"/>
      <c r="I4" s="229"/>
      <c r="J4" s="230"/>
      <c r="K4" s="230"/>
    </row>
    <row r="5" spans="1:11" ht="22.2" customHeight="1">
      <c r="A5" s="222" t="s">
        <v>176</v>
      </c>
      <c r="B5" s="205"/>
      <c r="C5" s="205"/>
      <c r="D5" s="205"/>
      <c r="E5" s="205"/>
      <c r="F5" s="205"/>
      <c r="G5" s="222" t="s">
        <v>177</v>
      </c>
      <c r="H5" s="223" t="s">
        <v>178</v>
      </c>
      <c r="I5" s="224"/>
      <c r="J5" s="223" t="s">
        <v>179</v>
      </c>
      <c r="K5" s="224"/>
    </row>
    <row r="6" spans="1:11">
      <c r="A6" s="205"/>
      <c r="B6" s="205"/>
      <c r="C6" s="205"/>
      <c r="D6" s="205"/>
      <c r="E6" s="205"/>
      <c r="F6" s="205"/>
      <c r="G6" s="205"/>
      <c r="H6" s="19" t="s">
        <v>180</v>
      </c>
      <c r="I6" s="19" t="s">
        <v>181</v>
      </c>
      <c r="J6" s="19" t="s">
        <v>182</v>
      </c>
      <c r="K6" s="19" t="s">
        <v>183</v>
      </c>
    </row>
    <row r="7" spans="1:11">
      <c r="A7" s="231">
        <v>1</v>
      </c>
      <c r="B7" s="203"/>
      <c r="C7" s="203"/>
      <c r="D7" s="203"/>
      <c r="E7" s="203"/>
      <c r="F7" s="203"/>
      <c r="G7" s="18">
        <v>2</v>
      </c>
      <c r="H7" s="19">
        <v>3</v>
      </c>
      <c r="I7" s="19">
        <v>4</v>
      </c>
      <c r="J7" s="19">
        <v>5</v>
      </c>
      <c r="K7" s="19">
        <v>6</v>
      </c>
    </row>
    <row r="8" spans="1:11">
      <c r="A8" s="214" t="s">
        <v>184</v>
      </c>
      <c r="B8" s="214"/>
      <c r="C8" s="214"/>
      <c r="D8" s="214"/>
      <c r="E8" s="214"/>
      <c r="F8" s="214"/>
      <c r="G8" s="20">
        <v>125</v>
      </c>
      <c r="H8" s="37">
        <f>SUM(H9:H13)</f>
        <v>547721980</v>
      </c>
      <c r="I8" s="37">
        <f>SUM(I9:I13)</f>
        <v>110005889</v>
      </c>
      <c r="J8" s="37">
        <f>SUM(J9:J13)</f>
        <v>651928731</v>
      </c>
      <c r="K8" s="37">
        <f>SUM(K9:K13)</f>
        <v>70536226</v>
      </c>
    </row>
    <row r="9" spans="1:11">
      <c r="A9" s="186" t="s">
        <v>185</v>
      </c>
      <c r="B9" s="186"/>
      <c r="C9" s="186"/>
      <c r="D9" s="186"/>
      <c r="E9" s="186"/>
      <c r="F9" s="186"/>
      <c r="G9" s="15">
        <v>126</v>
      </c>
      <c r="H9" s="33">
        <v>50205871</v>
      </c>
      <c r="I9" s="33">
        <v>4585159</v>
      </c>
      <c r="J9" s="33">
        <v>43403466</v>
      </c>
      <c r="K9" s="33">
        <v>18667500</v>
      </c>
    </row>
    <row r="10" spans="1:11">
      <c r="A10" s="186" t="s">
        <v>186</v>
      </c>
      <c r="B10" s="186"/>
      <c r="C10" s="186"/>
      <c r="D10" s="186"/>
      <c r="E10" s="186"/>
      <c r="F10" s="186"/>
      <c r="G10" s="15">
        <v>127</v>
      </c>
      <c r="H10" s="33">
        <v>477419070</v>
      </c>
      <c r="I10" s="33">
        <v>100230390</v>
      </c>
      <c r="J10" s="33">
        <v>452032568</v>
      </c>
      <c r="K10" s="33">
        <v>32999822</v>
      </c>
    </row>
    <row r="11" spans="1:11">
      <c r="A11" s="186" t="s">
        <v>187</v>
      </c>
      <c r="B11" s="186"/>
      <c r="C11" s="186"/>
      <c r="D11" s="186"/>
      <c r="E11" s="186"/>
      <c r="F11" s="186"/>
      <c r="G11" s="15">
        <v>128</v>
      </c>
      <c r="H11" s="33">
        <v>56096</v>
      </c>
      <c r="I11" s="33">
        <v>26142</v>
      </c>
      <c r="J11" s="33">
        <v>34469</v>
      </c>
      <c r="K11" s="33">
        <v>12170</v>
      </c>
    </row>
    <row r="12" spans="1:11">
      <c r="A12" s="186" t="s">
        <v>188</v>
      </c>
      <c r="B12" s="186"/>
      <c r="C12" s="186"/>
      <c r="D12" s="186"/>
      <c r="E12" s="186"/>
      <c r="F12" s="186"/>
      <c r="G12" s="15">
        <v>129</v>
      </c>
      <c r="H12" s="33">
        <v>200947</v>
      </c>
      <c r="I12" s="33">
        <v>200947</v>
      </c>
      <c r="J12" s="33">
        <v>0</v>
      </c>
      <c r="K12" s="33">
        <v>0</v>
      </c>
    </row>
    <row r="13" spans="1:11">
      <c r="A13" s="186" t="s">
        <v>189</v>
      </c>
      <c r="B13" s="186"/>
      <c r="C13" s="186"/>
      <c r="D13" s="186"/>
      <c r="E13" s="186"/>
      <c r="F13" s="186"/>
      <c r="G13" s="15">
        <v>130</v>
      </c>
      <c r="H13" s="33">
        <v>19839996</v>
      </c>
      <c r="I13" s="33">
        <v>4963251</v>
      </c>
      <c r="J13" s="33">
        <v>156458228</v>
      </c>
      <c r="K13" s="33">
        <v>18856734</v>
      </c>
    </row>
    <row r="14" spans="1:11" ht="22.2" customHeight="1">
      <c r="A14" s="214" t="s">
        <v>190</v>
      </c>
      <c r="B14" s="214"/>
      <c r="C14" s="214"/>
      <c r="D14" s="214"/>
      <c r="E14" s="214"/>
      <c r="F14" s="214"/>
      <c r="G14" s="20">
        <v>131</v>
      </c>
      <c r="H14" s="37">
        <f>H15+H16+H20+H24+H25+H26+H29+H36</f>
        <v>609567032</v>
      </c>
      <c r="I14" s="37">
        <f>I15+I16+I20+I24+I25+I26+I29+I36</f>
        <v>162844997</v>
      </c>
      <c r="J14" s="37">
        <f>J15+J16+J20+J24+J25+J26+J29+J36</f>
        <v>560705675</v>
      </c>
      <c r="K14" s="37">
        <f>K15+K16+K20+K24+K25+K26+K29+K36</f>
        <v>63808279</v>
      </c>
    </row>
    <row r="15" spans="1:11">
      <c r="A15" s="186" t="s">
        <v>191</v>
      </c>
      <c r="B15" s="186"/>
      <c r="C15" s="186"/>
      <c r="D15" s="186"/>
      <c r="E15" s="186"/>
      <c r="F15" s="186"/>
      <c r="G15" s="15">
        <v>132</v>
      </c>
      <c r="H15" s="33">
        <v>84799681</v>
      </c>
      <c r="I15" s="33">
        <v>-4886994</v>
      </c>
      <c r="J15" s="33">
        <v>25875196</v>
      </c>
      <c r="K15" s="33">
        <v>14474855</v>
      </c>
    </row>
    <row r="16" spans="1:11">
      <c r="A16" s="215" t="s">
        <v>192</v>
      </c>
      <c r="B16" s="215"/>
      <c r="C16" s="215"/>
      <c r="D16" s="215"/>
      <c r="E16" s="215"/>
      <c r="F16" s="215"/>
      <c r="G16" s="20">
        <v>133</v>
      </c>
      <c r="H16" s="37">
        <f>SUM(H17:H19)</f>
        <v>443507607</v>
      </c>
      <c r="I16" s="37">
        <f>SUM(I17:I19)</f>
        <v>131619532</v>
      </c>
      <c r="J16" s="37">
        <f>SUM(J17:J19)</f>
        <v>490537285</v>
      </c>
      <c r="K16" s="37">
        <f>SUM(K17:K19)</f>
        <v>42076463</v>
      </c>
    </row>
    <row r="17" spans="1:11">
      <c r="A17" s="216" t="s">
        <v>193</v>
      </c>
      <c r="B17" s="216"/>
      <c r="C17" s="216"/>
      <c r="D17" s="216"/>
      <c r="E17" s="216"/>
      <c r="F17" s="216"/>
      <c r="G17" s="15">
        <v>134</v>
      </c>
      <c r="H17" s="33">
        <v>110021200</v>
      </c>
      <c r="I17" s="33">
        <v>98110338</v>
      </c>
      <c r="J17" s="33">
        <v>186840468</v>
      </c>
      <c r="K17" s="33">
        <v>12885496</v>
      </c>
    </row>
    <row r="18" spans="1:11">
      <c r="A18" s="216" t="s">
        <v>194</v>
      </c>
      <c r="B18" s="216"/>
      <c r="C18" s="216"/>
      <c r="D18" s="216"/>
      <c r="E18" s="216"/>
      <c r="F18" s="216"/>
      <c r="G18" s="15">
        <v>135</v>
      </c>
      <c r="H18" s="33">
        <v>295196809</v>
      </c>
      <c r="I18" s="33">
        <v>25127883</v>
      </c>
      <c r="J18" s="33">
        <v>280291683</v>
      </c>
      <c r="K18" s="33">
        <v>23958816</v>
      </c>
    </row>
    <row r="19" spans="1:11">
      <c r="A19" s="216" t="s">
        <v>195</v>
      </c>
      <c r="B19" s="216"/>
      <c r="C19" s="216"/>
      <c r="D19" s="216"/>
      <c r="E19" s="216"/>
      <c r="F19" s="216"/>
      <c r="G19" s="15">
        <v>136</v>
      </c>
      <c r="H19" s="33">
        <v>38289598</v>
      </c>
      <c r="I19" s="33">
        <v>8381311</v>
      </c>
      <c r="J19" s="33">
        <v>23405134</v>
      </c>
      <c r="K19" s="33">
        <v>5232151</v>
      </c>
    </row>
    <row r="20" spans="1:11">
      <c r="A20" s="215" t="s">
        <v>196</v>
      </c>
      <c r="B20" s="215"/>
      <c r="C20" s="215"/>
      <c r="D20" s="215"/>
      <c r="E20" s="215"/>
      <c r="F20" s="215"/>
      <c r="G20" s="20">
        <v>137</v>
      </c>
      <c r="H20" s="37">
        <f>SUM(H21:H23)</f>
        <v>24293618</v>
      </c>
      <c r="I20" s="37">
        <f>SUM(I21:I23)</f>
        <v>6581071</v>
      </c>
      <c r="J20" s="37">
        <f>SUM(J21:J23)</f>
        <v>12031230</v>
      </c>
      <c r="K20" s="37">
        <f>SUM(K21:K23)</f>
        <v>821287</v>
      </c>
    </row>
    <row r="21" spans="1:11">
      <c r="A21" s="216" t="s">
        <v>197</v>
      </c>
      <c r="B21" s="216"/>
      <c r="C21" s="216"/>
      <c r="D21" s="216"/>
      <c r="E21" s="216"/>
      <c r="F21" s="216"/>
      <c r="G21" s="15">
        <v>138</v>
      </c>
      <c r="H21" s="33">
        <v>15245560</v>
      </c>
      <c r="I21" s="33">
        <v>4123871</v>
      </c>
      <c r="J21" s="33">
        <v>7454377</v>
      </c>
      <c r="K21" s="33">
        <v>456202</v>
      </c>
    </row>
    <row r="22" spans="1:11">
      <c r="A22" s="216" t="s">
        <v>198</v>
      </c>
      <c r="B22" s="216"/>
      <c r="C22" s="216"/>
      <c r="D22" s="216"/>
      <c r="E22" s="216"/>
      <c r="F22" s="216"/>
      <c r="G22" s="15">
        <v>139</v>
      </c>
      <c r="H22" s="33">
        <v>5695085</v>
      </c>
      <c r="I22" s="33">
        <v>1558799</v>
      </c>
      <c r="J22" s="33">
        <v>2965677</v>
      </c>
      <c r="K22" s="33">
        <v>248765</v>
      </c>
    </row>
    <row r="23" spans="1:11">
      <c r="A23" s="216" t="s">
        <v>199</v>
      </c>
      <c r="B23" s="216"/>
      <c r="C23" s="216"/>
      <c r="D23" s="216"/>
      <c r="E23" s="216"/>
      <c r="F23" s="216"/>
      <c r="G23" s="15">
        <v>140</v>
      </c>
      <c r="H23" s="33">
        <v>3352973</v>
      </c>
      <c r="I23" s="33">
        <v>898401</v>
      </c>
      <c r="J23" s="33">
        <v>1611176</v>
      </c>
      <c r="K23" s="33">
        <v>116320</v>
      </c>
    </row>
    <row r="24" spans="1:11">
      <c r="A24" s="186" t="s">
        <v>200</v>
      </c>
      <c r="B24" s="186"/>
      <c r="C24" s="186"/>
      <c r="D24" s="186"/>
      <c r="E24" s="186"/>
      <c r="F24" s="186"/>
      <c r="G24" s="15">
        <v>141</v>
      </c>
      <c r="H24" s="33">
        <v>23853533</v>
      </c>
      <c r="I24" s="33">
        <v>4852911</v>
      </c>
      <c r="J24" s="33">
        <v>8290916</v>
      </c>
      <c r="K24" s="33">
        <v>1972161</v>
      </c>
    </row>
    <row r="25" spans="1:11">
      <c r="A25" s="186" t="s">
        <v>201</v>
      </c>
      <c r="B25" s="186"/>
      <c r="C25" s="186"/>
      <c r="D25" s="186"/>
      <c r="E25" s="186"/>
      <c r="F25" s="186"/>
      <c r="G25" s="15">
        <v>142</v>
      </c>
      <c r="H25" s="33">
        <v>6210291</v>
      </c>
      <c r="I25" s="33">
        <v>1942463</v>
      </c>
      <c r="J25" s="33">
        <v>4878490</v>
      </c>
      <c r="K25" s="33">
        <v>746670</v>
      </c>
    </row>
    <row r="26" spans="1:11">
      <c r="A26" s="215" t="s">
        <v>202</v>
      </c>
      <c r="B26" s="215"/>
      <c r="C26" s="215"/>
      <c r="D26" s="215"/>
      <c r="E26" s="215"/>
      <c r="F26" s="215"/>
      <c r="G26" s="20">
        <v>143</v>
      </c>
      <c r="H26" s="37">
        <f>H27+H28</f>
        <v>10759251</v>
      </c>
      <c r="I26" s="37">
        <f>I27+I28</f>
        <v>10759251</v>
      </c>
      <c r="J26" s="37">
        <f>J27+J28</f>
        <v>0</v>
      </c>
      <c r="K26" s="37">
        <f>K27+K28</f>
        <v>0</v>
      </c>
    </row>
    <row r="27" spans="1:11">
      <c r="A27" s="216" t="s">
        <v>203</v>
      </c>
      <c r="B27" s="216"/>
      <c r="C27" s="216"/>
      <c r="D27" s="216"/>
      <c r="E27" s="216"/>
      <c r="F27" s="216"/>
      <c r="G27" s="15">
        <v>144</v>
      </c>
      <c r="H27" s="33">
        <v>0</v>
      </c>
      <c r="I27" s="33">
        <v>0</v>
      </c>
      <c r="J27" s="33">
        <v>0</v>
      </c>
      <c r="K27" s="33">
        <v>0</v>
      </c>
    </row>
    <row r="28" spans="1:11">
      <c r="A28" s="216" t="s">
        <v>204</v>
      </c>
      <c r="B28" s="216"/>
      <c r="C28" s="216"/>
      <c r="D28" s="216"/>
      <c r="E28" s="216"/>
      <c r="F28" s="216"/>
      <c r="G28" s="15">
        <v>145</v>
      </c>
      <c r="H28" s="33">
        <v>10759251</v>
      </c>
      <c r="I28" s="33">
        <v>10759251</v>
      </c>
      <c r="J28" s="33">
        <v>0</v>
      </c>
      <c r="K28" s="33">
        <v>0</v>
      </c>
    </row>
    <row r="29" spans="1:11">
      <c r="A29" s="215" t="s">
        <v>205</v>
      </c>
      <c r="B29" s="215"/>
      <c r="C29" s="215"/>
      <c r="D29" s="215"/>
      <c r="E29" s="215"/>
      <c r="F29" s="215"/>
      <c r="G29" s="20">
        <v>146</v>
      </c>
      <c r="H29" s="37">
        <f>SUM(H30:H35)</f>
        <v>1945949</v>
      </c>
      <c r="I29" s="37">
        <f>SUM(I30:I35)</f>
        <v>1945949</v>
      </c>
      <c r="J29" s="37">
        <f>SUM(J30:J35)</f>
        <v>0</v>
      </c>
      <c r="K29" s="37">
        <f>SUM(K30:K35)</f>
        <v>0</v>
      </c>
    </row>
    <row r="30" spans="1:11">
      <c r="A30" s="216" t="s">
        <v>206</v>
      </c>
      <c r="B30" s="216"/>
      <c r="C30" s="216"/>
      <c r="D30" s="216"/>
      <c r="E30" s="216"/>
      <c r="F30" s="216"/>
      <c r="G30" s="15">
        <v>147</v>
      </c>
      <c r="H30" s="33">
        <v>0</v>
      </c>
      <c r="I30" s="33">
        <v>0</v>
      </c>
      <c r="J30" s="33">
        <v>0</v>
      </c>
      <c r="K30" s="33">
        <v>0</v>
      </c>
    </row>
    <row r="31" spans="1:11">
      <c r="A31" s="216" t="s">
        <v>207</v>
      </c>
      <c r="B31" s="216"/>
      <c r="C31" s="216"/>
      <c r="D31" s="216"/>
      <c r="E31" s="216"/>
      <c r="F31" s="216"/>
      <c r="G31" s="15">
        <v>148</v>
      </c>
      <c r="H31" s="33">
        <v>0</v>
      </c>
      <c r="I31" s="33">
        <v>0</v>
      </c>
      <c r="J31" s="33">
        <v>0</v>
      </c>
      <c r="K31" s="33">
        <v>0</v>
      </c>
    </row>
    <row r="32" spans="1:11">
      <c r="A32" s="216" t="s">
        <v>208</v>
      </c>
      <c r="B32" s="216"/>
      <c r="C32" s="216"/>
      <c r="D32" s="216"/>
      <c r="E32" s="216"/>
      <c r="F32" s="216"/>
      <c r="G32" s="15">
        <v>149</v>
      </c>
      <c r="H32" s="33">
        <v>0</v>
      </c>
      <c r="I32" s="33">
        <v>0</v>
      </c>
      <c r="J32" s="33">
        <v>0</v>
      </c>
      <c r="K32" s="33">
        <v>0</v>
      </c>
    </row>
    <row r="33" spans="1:11">
      <c r="A33" s="216" t="s">
        <v>209</v>
      </c>
      <c r="B33" s="216"/>
      <c r="C33" s="216"/>
      <c r="D33" s="216"/>
      <c r="E33" s="216"/>
      <c r="F33" s="216"/>
      <c r="G33" s="15">
        <v>150</v>
      </c>
      <c r="H33" s="33">
        <v>0</v>
      </c>
      <c r="I33" s="33">
        <v>0</v>
      </c>
      <c r="J33" s="33">
        <v>0</v>
      </c>
      <c r="K33" s="33">
        <v>0</v>
      </c>
    </row>
    <row r="34" spans="1:11">
      <c r="A34" s="216" t="s">
        <v>210</v>
      </c>
      <c r="B34" s="216"/>
      <c r="C34" s="216"/>
      <c r="D34" s="216"/>
      <c r="E34" s="216"/>
      <c r="F34" s="216"/>
      <c r="G34" s="15">
        <v>151</v>
      </c>
      <c r="H34" s="33">
        <v>0</v>
      </c>
      <c r="I34" s="33">
        <v>0</v>
      </c>
      <c r="J34" s="33">
        <v>0</v>
      </c>
      <c r="K34" s="33">
        <v>0</v>
      </c>
    </row>
    <row r="35" spans="1:11">
      <c r="A35" s="216" t="s">
        <v>211</v>
      </c>
      <c r="B35" s="216"/>
      <c r="C35" s="216"/>
      <c r="D35" s="216"/>
      <c r="E35" s="216"/>
      <c r="F35" s="216"/>
      <c r="G35" s="15">
        <v>152</v>
      </c>
      <c r="H35" s="33">
        <v>1945949</v>
      </c>
      <c r="I35" s="33">
        <v>1945949</v>
      </c>
      <c r="J35" s="33">
        <v>0</v>
      </c>
      <c r="K35" s="33">
        <v>0</v>
      </c>
    </row>
    <row r="36" spans="1:11">
      <c r="A36" s="186" t="s">
        <v>212</v>
      </c>
      <c r="B36" s="186"/>
      <c r="C36" s="186"/>
      <c r="D36" s="186"/>
      <c r="E36" s="186"/>
      <c r="F36" s="186"/>
      <c r="G36" s="15">
        <v>153</v>
      </c>
      <c r="H36" s="33">
        <v>14197102</v>
      </c>
      <c r="I36" s="33">
        <v>10030814</v>
      </c>
      <c r="J36" s="33">
        <v>19092558</v>
      </c>
      <c r="K36" s="33">
        <v>3716843</v>
      </c>
    </row>
    <row r="37" spans="1:11">
      <c r="A37" s="214" t="s">
        <v>213</v>
      </c>
      <c r="B37" s="214"/>
      <c r="C37" s="214"/>
      <c r="D37" s="214"/>
      <c r="E37" s="214"/>
      <c r="F37" s="214"/>
      <c r="G37" s="20">
        <v>154</v>
      </c>
      <c r="H37" s="37">
        <f>SUM(H38:H47)</f>
        <v>68674110</v>
      </c>
      <c r="I37" s="37">
        <f>SUM(I38:I47)</f>
        <v>14770145</v>
      </c>
      <c r="J37" s="37">
        <f>SUM(J38:J47)</f>
        <v>32561766</v>
      </c>
      <c r="K37" s="37">
        <f>SUM(K38:K47)</f>
        <v>5050187</v>
      </c>
    </row>
    <row r="38" spans="1:11" ht="23.4" customHeight="1">
      <c r="A38" s="186" t="s">
        <v>214</v>
      </c>
      <c r="B38" s="186"/>
      <c r="C38" s="186"/>
      <c r="D38" s="186"/>
      <c r="E38" s="186"/>
      <c r="F38" s="186"/>
      <c r="G38" s="15">
        <v>155</v>
      </c>
      <c r="H38" s="33">
        <v>0</v>
      </c>
      <c r="I38" s="33">
        <v>0</v>
      </c>
      <c r="J38" s="33">
        <v>0</v>
      </c>
      <c r="K38" s="33">
        <v>0</v>
      </c>
    </row>
    <row r="39" spans="1:11" ht="25.2" customHeight="1">
      <c r="A39" s="186" t="s">
        <v>215</v>
      </c>
      <c r="B39" s="186"/>
      <c r="C39" s="186"/>
      <c r="D39" s="186"/>
      <c r="E39" s="186"/>
      <c r="F39" s="186"/>
      <c r="G39" s="15">
        <v>156</v>
      </c>
      <c r="H39" s="33">
        <v>0</v>
      </c>
      <c r="I39" s="33">
        <v>0</v>
      </c>
      <c r="J39" s="33">
        <v>0</v>
      </c>
      <c r="K39" s="33">
        <v>0</v>
      </c>
    </row>
    <row r="40" spans="1:11" ht="25.2" customHeight="1">
      <c r="A40" s="186" t="s">
        <v>216</v>
      </c>
      <c r="B40" s="186"/>
      <c r="C40" s="186"/>
      <c r="D40" s="186"/>
      <c r="E40" s="186"/>
      <c r="F40" s="186"/>
      <c r="G40" s="15">
        <v>157</v>
      </c>
      <c r="H40" s="33">
        <v>0</v>
      </c>
      <c r="I40" s="33">
        <v>0</v>
      </c>
      <c r="J40" s="33">
        <v>0</v>
      </c>
      <c r="K40" s="33">
        <v>0</v>
      </c>
    </row>
    <row r="41" spans="1:11" ht="25.2" customHeight="1">
      <c r="A41" s="186" t="s">
        <v>217</v>
      </c>
      <c r="B41" s="186"/>
      <c r="C41" s="186"/>
      <c r="D41" s="186"/>
      <c r="E41" s="186"/>
      <c r="F41" s="186"/>
      <c r="G41" s="15">
        <v>158</v>
      </c>
      <c r="H41" s="33">
        <v>12576189</v>
      </c>
      <c r="I41" s="33">
        <v>1893725</v>
      </c>
      <c r="J41" s="33">
        <v>12092528</v>
      </c>
      <c r="K41" s="33">
        <v>3359508</v>
      </c>
    </row>
    <row r="42" spans="1:11" ht="25.2" customHeight="1">
      <c r="A42" s="186" t="s">
        <v>218</v>
      </c>
      <c r="B42" s="186"/>
      <c r="C42" s="186"/>
      <c r="D42" s="186"/>
      <c r="E42" s="186"/>
      <c r="F42" s="186"/>
      <c r="G42" s="15">
        <v>159</v>
      </c>
      <c r="H42" s="33">
        <v>1117718</v>
      </c>
      <c r="I42" s="33">
        <v>1117718</v>
      </c>
      <c r="J42" s="33">
        <v>0</v>
      </c>
      <c r="K42" s="33">
        <v>0</v>
      </c>
    </row>
    <row r="43" spans="1:11">
      <c r="A43" s="186" t="s">
        <v>219</v>
      </c>
      <c r="B43" s="186"/>
      <c r="C43" s="186"/>
      <c r="D43" s="186"/>
      <c r="E43" s="186"/>
      <c r="F43" s="186"/>
      <c r="G43" s="15">
        <v>160</v>
      </c>
      <c r="H43" s="33">
        <v>0</v>
      </c>
      <c r="I43" s="33">
        <v>0</v>
      </c>
      <c r="J43" s="33">
        <v>0</v>
      </c>
      <c r="K43" s="33">
        <v>0</v>
      </c>
    </row>
    <row r="44" spans="1:11">
      <c r="A44" s="186" t="s">
        <v>220</v>
      </c>
      <c r="B44" s="186"/>
      <c r="C44" s="186"/>
      <c r="D44" s="186"/>
      <c r="E44" s="186"/>
      <c r="F44" s="186"/>
      <c r="G44" s="15">
        <v>161</v>
      </c>
      <c r="H44" s="33">
        <v>723691</v>
      </c>
      <c r="I44" s="33">
        <v>178852</v>
      </c>
      <c r="J44" s="33">
        <v>918856</v>
      </c>
      <c r="K44" s="33">
        <v>715730</v>
      </c>
    </row>
    <row r="45" spans="1:11">
      <c r="A45" s="186" t="s">
        <v>221</v>
      </c>
      <c r="B45" s="186"/>
      <c r="C45" s="186"/>
      <c r="D45" s="186"/>
      <c r="E45" s="186"/>
      <c r="F45" s="186"/>
      <c r="G45" s="15">
        <v>162</v>
      </c>
      <c r="H45" s="33">
        <v>7031200</v>
      </c>
      <c r="I45" s="33">
        <v>358216</v>
      </c>
      <c r="J45" s="33">
        <v>2323918</v>
      </c>
      <c r="K45" s="33">
        <v>214692</v>
      </c>
    </row>
    <row r="46" spans="1:11">
      <c r="A46" s="186" t="s">
        <v>222</v>
      </c>
      <c r="B46" s="186"/>
      <c r="C46" s="186"/>
      <c r="D46" s="186"/>
      <c r="E46" s="186"/>
      <c r="F46" s="186"/>
      <c r="G46" s="15">
        <v>163</v>
      </c>
      <c r="H46" s="33">
        <v>300500</v>
      </c>
      <c r="I46" s="33">
        <v>0</v>
      </c>
      <c r="J46" s="33">
        <v>0</v>
      </c>
      <c r="K46" s="33">
        <v>0</v>
      </c>
    </row>
    <row r="47" spans="1:11">
      <c r="A47" s="186" t="s">
        <v>223</v>
      </c>
      <c r="B47" s="186"/>
      <c r="C47" s="186"/>
      <c r="D47" s="186"/>
      <c r="E47" s="186"/>
      <c r="F47" s="186"/>
      <c r="G47" s="15">
        <v>164</v>
      </c>
      <c r="H47" s="33">
        <v>46924812</v>
      </c>
      <c r="I47" s="33">
        <v>11221634</v>
      </c>
      <c r="J47" s="33">
        <v>17226464</v>
      </c>
      <c r="K47" s="33">
        <v>760257</v>
      </c>
    </row>
    <row r="48" spans="1:11">
      <c r="A48" s="214" t="s">
        <v>224</v>
      </c>
      <c r="B48" s="214"/>
      <c r="C48" s="214"/>
      <c r="D48" s="214"/>
      <c r="E48" s="214"/>
      <c r="F48" s="214"/>
      <c r="G48" s="20">
        <v>165</v>
      </c>
      <c r="H48" s="37">
        <f>SUM(H49:H55)</f>
        <v>24492133</v>
      </c>
      <c r="I48" s="37">
        <f>SUM(I49:I55)</f>
        <v>4707431</v>
      </c>
      <c r="J48" s="37">
        <f>SUM(J49:J55)</f>
        <v>23384992</v>
      </c>
      <c r="K48" s="37">
        <f>SUM(K49:K55)</f>
        <v>8625711</v>
      </c>
    </row>
    <row r="49" spans="1:11" ht="25.2" customHeight="1">
      <c r="A49" s="186" t="s">
        <v>225</v>
      </c>
      <c r="B49" s="186"/>
      <c r="C49" s="186"/>
      <c r="D49" s="186"/>
      <c r="E49" s="186"/>
      <c r="F49" s="186"/>
      <c r="G49" s="15">
        <v>166</v>
      </c>
      <c r="H49" s="33">
        <v>82639</v>
      </c>
      <c r="I49" s="33">
        <v>140</v>
      </c>
      <c r="J49" s="33">
        <v>24771</v>
      </c>
      <c r="K49" s="33">
        <v>9380</v>
      </c>
    </row>
    <row r="50" spans="1:11" ht="24" customHeight="1">
      <c r="A50" s="210" t="s">
        <v>226</v>
      </c>
      <c r="B50" s="210"/>
      <c r="C50" s="210"/>
      <c r="D50" s="210"/>
      <c r="E50" s="210"/>
      <c r="F50" s="210"/>
      <c r="G50" s="15">
        <v>167</v>
      </c>
      <c r="H50" s="33">
        <v>3082572</v>
      </c>
      <c r="I50" s="33">
        <v>153696</v>
      </c>
      <c r="J50" s="33">
        <v>671993</v>
      </c>
      <c r="K50" s="33">
        <v>0</v>
      </c>
    </row>
    <row r="51" spans="1:11">
      <c r="A51" s="210" t="s">
        <v>227</v>
      </c>
      <c r="B51" s="210"/>
      <c r="C51" s="210"/>
      <c r="D51" s="210"/>
      <c r="E51" s="210"/>
      <c r="F51" s="210"/>
      <c r="G51" s="15">
        <v>168</v>
      </c>
      <c r="H51" s="33">
        <v>15854716</v>
      </c>
      <c r="I51" s="33">
        <v>4034327</v>
      </c>
      <c r="J51" s="33">
        <v>13857167</v>
      </c>
      <c r="K51" s="33">
        <v>3940009</v>
      </c>
    </row>
    <row r="52" spans="1:11">
      <c r="A52" s="210" t="s">
        <v>228</v>
      </c>
      <c r="B52" s="210"/>
      <c r="C52" s="210"/>
      <c r="D52" s="210"/>
      <c r="E52" s="210"/>
      <c r="F52" s="210"/>
      <c r="G52" s="15">
        <v>169</v>
      </c>
      <c r="H52" s="33">
        <v>3593433</v>
      </c>
      <c r="I52" s="33">
        <v>248909</v>
      </c>
      <c r="J52" s="33">
        <v>3162327</v>
      </c>
      <c r="K52" s="33">
        <v>1731390</v>
      </c>
    </row>
    <row r="53" spans="1:11">
      <c r="A53" s="210" t="s">
        <v>229</v>
      </c>
      <c r="B53" s="210"/>
      <c r="C53" s="210"/>
      <c r="D53" s="210"/>
      <c r="E53" s="210"/>
      <c r="F53" s="210"/>
      <c r="G53" s="15">
        <v>170</v>
      </c>
      <c r="H53" s="33">
        <v>0</v>
      </c>
      <c r="I53" s="33">
        <v>0</v>
      </c>
      <c r="J53" s="33">
        <v>0</v>
      </c>
      <c r="K53" s="33">
        <v>0</v>
      </c>
    </row>
    <row r="54" spans="1:11">
      <c r="A54" s="210" t="s">
        <v>230</v>
      </c>
      <c r="B54" s="210"/>
      <c r="C54" s="210"/>
      <c r="D54" s="210"/>
      <c r="E54" s="210"/>
      <c r="F54" s="210"/>
      <c r="G54" s="15">
        <v>171</v>
      </c>
      <c r="H54" s="33">
        <v>0</v>
      </c>
      <c r="I54" s="33">
        <v>0</v>
      </c>
      <c r="J54" s="33">
        <v>0</v>
      </c>
      <c r="K54" s="33">
        <v>0</v>
      </c>
    </row>
    <row r="55" spans="1:11">
      <c r="A55" s="210" t="s">
        <v>231</v>
      </c>
      <c r="B55" s="210"/>
      <c r="C55" s="210"/>
      <c r="D55" s="210"/>
      <c r="E55" s="210"/>
      <c r="F55" s="210"/>
      <c r="G55" s="15">
        <v>172</v>
      </c>
      <c r="H55" s="33">
        <v>1878773</v>
      </c>
      <c r="I55" s="33">
        <v>270359</v>
      </c>
      <c r="J55" s="33">
        <v>5668734</v>
      </c>
      <c r="K55" s="33">
        <v>2944932</v>
      </c>
    </row>
    <row r="56" spans="1:11" ht="22.2" customHeight="1">
      <c r="A56" s="219" t="s">
        <v>232</v>
      </c>
      <c r="B56" s="219"/>
      <c r="C56" s="219"/>
      <c r="D56" s="219"/>
      <c r="E56" s="219"/>
      <c r="F56" s="219"/>
      <c r="G56" s="15">
        <v>173</v>
      </c>
      <c r="H56" s="33">
        <v>0</v>
      </c>
      <c r="I56" s="33">
        <v>0</v>
      </c>
      <c r="J56" s="33">
        <v>0</v>
      </c>
      <c r="K56" s="33">
        <v>0</v>
      </c>
    </row>
    <row r="57" spans="1:11">
      <c r="A57" s="219" t="s">
        <v>233</v>
      </c>
      <c r="B57" s="219"/>
      <c r="C57" s="219"/>
      <c r="D57" s="219"/>
      <c r="E57" s="219"/>
      <c r="F57" s="219"/>
      <c r="G57" s="15">
        <v>174</v>
      </c>
      <c r="H57" s="33">
        <v>0</v>
      </c>
      <c r="I57" s="33">
        <v>0</v>
      </c>
      <c r="J57" s="33">
        <v>0</v>
      </c>
      <c r="K57" s="33">
        <v>0</v>
      </c>
    </row>
    <row r="58" spans="1:11" ht="24.6" customHeight="1">
      <c r="A58" s="219" t="s">
        <v>234</v>
      </c>
      <c r="B58" s="219"/>
      <c r="C58" s="219"/>
      <c r="D58" s="219"/>
      <c r="E58" s="219"/>
      <c r="F58" s="219"/>
      <c r="G58" s="15">
        <v>175</v>
      </c>
      <c r="H58" s="33">
        <v>0</v>
      </c>
      <c r="I58" s="33">
        <v>0</v>
      </c>
      <c r="J58" s="33">
        <v>0</v>
      </c>
      <c r="K58" s="33">
        <v>0</v>
      </c>
    </row>
    <row r="59" spans="1:11">
      <c r="A59" s="219" t="s">
        <v>235</v>
      </c>
      <c r="B59" s="219"/>
      <c r="C59" s="219"/>
      <c r="D59" s="219"/>
      <c r="E59" s="219"/>
      <c r="F59" s="219"/>
      <c r="G59" s="15">
        <v>176</v>
      </c>
      <c r="H59" s="33">
        <v>0</v>
      </c>
      <c r="I59" s="33">
        <v>0</v>
      </c>
      <c r="J59" s="33">
        <v>0</v>
      </c>
      <c r="K59" s="33">
        <v>0</v>
      </c>
    </row>
    <row r="60" spans="1:11">
      <c r="A60" s="214" t="s">
        <v>236</v>
      </c>
      <c r="B60" s="214"/>
      <c r="C60" s="214"/>
      <c r="D60" s="214"/>
      <c r="E60" s="214"/>
      <c r="F60" s="214"/>
      <c r="G60" s="20">
        <v>177</v>
      </c>
      <c r="H60" s="37">
        <f>H8+H37+H56+H57</f>
        <v>616396090</v>
      </c>
      <c r="I60" s="37">
        <f t="shared" ref="I60:K60" si="0">I8+I37+I56+I57</f>
        <v>124776034</v>
      </c>
      <c r="J60" s="37">
        <f t="shared" si="0"/>
        <v>684490497</v>
      </c>
      <c r="K60" s="37">
        <f t="shared" si="0"/>
        <v>75586413</v>
      </c>
    </row>
    <row r="61" spans="1:11">
      <c r="A61" s="214" t="s">
        <v>237</v>
      </c>
      <c r="B61" s="214"/>
      <c r="C61" s="214"/>
      <c r="D61" s="214"/>
      <c r="E61" s="214"/>
      <c r="F61" s="214"/>
      <c r="G61" s="20">
        <v>178</v>
      </c>
      <c r="H61" s="37">
        <f>H14+H48+H58+H59</f>
        <v>634059165</v>
      </c>
      <c r="I61" s="37">
        <f t="shared" ref="I61:K61" si="1">I14+I48+I58+I59</f>
        <v>167552428</v>
      </c>
      <c r="J61" s="37">
        <f t="shared" si="1"/>
        <v>584090667</v>
      </c>
      <c r="K61" s="37">
        <f t="shared" si="1"/>
        <v>72433990</v>
      </c>
    </row>
    <row r="62" spans="1:11">
      <c r="A62" s="214" t="s">
        <v>238</v>
      </c>
      <c r="B62" s="214"/>
      <c r="C62" s="214"/>
      <c r="D62" s="214"/>
      <c r="E62" s="214"/>
      <c r="F62" s="214"/>
      <c r="G62" s="20">
        <v>179</v>
      </c>
      <c r="H62" s="37">
        <f>H60-H61</f>
        <v>-17663075</v>
      </c>
      <c r="I62" s="37">
        <f t="shared" ref="I62:K62" si="2">I60-I61</f>
        <v>-42776394</v>
      </c>
      <c r="J62" s="37">
        <f t="shared" si="2"/>
        <v>100399830</v>
      </c>
      <c r="K62" s="37">
        <f t="shared" si="2"/>
        <v>3152423</v>
      </c>
    </row>
    <row r="63" spans="1:11">
      <c r="A63" s="213" t="s">
        <v>239</v>
      </c>
      <c r="B63" s="213"/>
      <c r="C63" s="213"/>
      <c r="D63" s="213"/>
      <c r="E63" s="213"/>
      <c r="F63" s="213"/>
      <c r="G63" s="20">
        <v>180</v>
      </c>
      <c r="H63" s="37">
        <f>+IF((H60-H61)&gt;0,(H60-H61),0)</f>
        <v>0</v>
      </c>
      <c r="I63" s="37">
        <f t="shared" ref="I63:K63" si="3">+IF((I60-I61)&gt;0,(I60-I61),0)</f>
        <v>0</v>
      </c>
      <c r="J63" s="37">
        <f t="shared" si="3"/>
        <v>100399830</v>
      </c>
      <c r="K63" s="37">
        <f t="shared" si="3"/>
        <v>3152423</v>
      </c>
    </row>
    <row r="64" spans="1:11">
      <c r="A64" s="213" t="s">
        <v>240</v>
      </c>
      <c r="B64" s="213"/>
      <c r="C64" s="213"/>
      <c r="D64" s="213"/>
      <c r="E64" s="213"/>
      <c r="F64" s="213"/>
      <c r="G64" s="20">
        <v>181</v>
      </c>
      <c r="H64" s="37">
        <f>+IF((H60-H61)&lt;0,(H60-H61),0)</f>
        <v>-17663075</v>
      </c>
      <c r="I64" s="37">
        <f t="shared" ref="I64:K64" si="4">+IF((I60-I61)&lt;0,(I60-I61),0)</f>
        <v>-42776394</v>
      </c>
      <c r="J64" s="37">
        <f t="shared" si="4"/>
        <v>0</v>
      </c>
      <c r="K64" s="37">
        <f t="shared" si="4"/>
        <v>0</v>
      </c>
    </row>
    <row r="65" spans="1:11">
      <c r="A65" s="219" t="s">
        <v>241</v>
      </c>
      <c r="B65" s="219"/>
      <c r="C65" s="219"/>
      <c r="D65" s="219"/>
      <c r="E65" s="219"/>
      <c r="F65" s="219"/>
      <c r="G65" s="15">
        <v>182</v>
      </c>
      <c r="H65" s="33">
        <v>0</v>
      </c>
      <c r="I65" s="33">
        <v>0</v>
      </c>
      <c r="J65" s="33">
        <v>0</v>
      </c>
      <c r="K65" s="33">
        <v>0</v>
      </c>
    </row>
    <row r="66" spans="1:11">
      <c r="A66" s="214" t="s">
        <v>242</v>
      </c>
      <c r="B66" s="214"/>
      <c r="C66" s="214"/>
      <c r="D66" s="214"/>
      <c r="E66" s="214"/>
      <c r="F66" s="214"/>
      <c r="G66" s="20">
        <v>183</v>
      </c>
      <c r="H66" s="37">
        <f>H62-H65</f>
        <v>-17663075</v>
      </c>
      <c r="I66" s="37">
        <f t="shared" ref="I66:K66" si="5">I62-I65</f>
        <v>-42776394</v>
      </c>
      <c r="J66" s="37">
        <f t="shared" si="5"/>
        <v>100399830</v>
      </c>
      <c r="K66" s="37">
        <f t="shared" si="5"/>
        <v>3152423</v>
      </c>
    </row>
    <row r="67" spans="1:11">
      <c r="A67" s="213" t="s">
        <v>243</v>
      </c>
      <c r="B67" s="213"/>
      <c r="C67" s="213"/>
      <c r="D67" s="213"/>
      <c r="E67" s="213"/>
      <c r="F67" s="213"/>
      <c r="G67" s="20">
        <v>184</v>
      </c>
      <c r="H67" s="37">
        <f>+IF((H62-H65)&gt;0,(H62-H65),0)</f>
        <v>0</v>
      </c>
      <c r="I67" s="37">
        <f t="shared" ref="I67:K67" si="6">+IF((I62-I65)&gt;0,(I62-I65),0)</f>
        <v>0</v>
      </c>
      <c r="J67" s="37">
        <f t="shared" si="6"/>
        <v>100399830</v>
      </c>
      <c r="K67" s="37">
        <f t="shared" si="6"/>
        <v>3152423</v>
      </c>
    </row>
    <row r="68" spans="1:11">
      <c r="A68" s="213" t="s">
        <v>244</v>
      </c>
      <c r="B68" s="213"/>
      <c r="C68" s="213"/>
      <c r="D68" s="213"/>
      <c r="E68" s="213"/>
      <c r="F68" s="213"/>
      <c r="G68" s="20">
        <v>185</v>
      </c>
      <c r="H68" s="37">
        <f>+IF((H62-H65)&lt;0,(H62-H65),0)</f>
        <v>-17663075</v>
      </c>
      <c r="I68" s="37">
        <f t="shared" ref="I68:K68" si="7">+IF((I62-I65)&lt;0,(I62-I65),0)</f>
        <v>-42776394</v>
      </c>
      <c r="J68" s="37">
        <f t="shared" si="7"/>
        <v>0</v>
      </c>
      <c r="K68" s="37">
        <f t="shared" si="7"/>
        <v>0</v>
      </c>
    </row>
    <row r="69" spans="1:11">
      <c r="A69" s="191" t="s">
        <v>245</v>
      </c>
      <c r="B69" s="191"/>
      <c r="C69" s="191"/>
      <c r="D69" s="191"/>
      <c r="E69" s="191"/>
      <c r="F69" s="191"/>
      <c r="G69" s="211"/>
      <c r="H69" s="211"/>
      <c r="I69" s="211"/>
      <c r="J69" s="212"/>
      <c r="K69" s="212"/>
    </row>
    <row r="70" spans="1:11" ht="22.2" customHeight="1">
      <c r="A70" s="214" t="s">
        <v>246</v>
      </c>
      <c r="B70" s="214"/>
      <c r="C70" s="214"/>
      <c r="D70" s="214"/>
      <c r="E70" s="214"/>
      <c r="F70" s="214"/>
      <c r="G70" s="20">
        <v>186</v>
      </c>
      <c r="H70" s="37">
        <f>H71-H72</f>
        <v>0</v>
      </c>
      <c r="I70" s="37">
        <f>I71-I72</f>
        <v>0</v>
      </c>
      <c r="J70" s="37">
        <f>J71-J72</f>
        <v>0</v>
      </c>
      <c r="K70" s="37">
        <f>K71-K72</f>
        <v>0</v>
      </c>
    </row>
    <row r="71" spans="1:11">
      <c r="A71" s="210" t="s">
        <v>247</v>
      </c>
      <c r="B71" s="210"/>
      <c r="C71" s="210"/>
      <c r="D71" s="210"/>
      <c r="E71" s="210"/>
      <c r="F71" s="210"/>
      <c r="G71" s="15">
        <v>187</v>
      </c>
      <c r="H71" s="33">
        <v>0</v>
      </c>
      <c r="I71" s="33">
        <v>0</v>
      </c>
      <c r="J71" s="33">
        <v>0</v>
      </c>
      <c r="K71" s="33">
        <v>0</v>
      </c>
    </row>
    <row r="72" spans="1:11">
      <c r="A72" s="210" t="s">
        <v>248</v>
      </c>
      <c r="B72" s="210"/>
      <c r="C72" s="210"/>
      <c r="D72" s="210"/>
      <c r="E72" s="210"/>
      <c r="F72" s="210"/>
      <c r="G72" s="15">
        <v>188</v>
      </c>
      <c r="H72" s="33">
        <v>0</v>
      </c>
      <c r="I72" s="33">
        <v>0</v>
      </c>
      <c r="J72" s="33">
        <v>0</v>
      </c>
      <c r="K72" s="33">
        <v>0</v>
      </c>
    </row>
    <row r="73" spans="1:11">
      <c r="A73" s="219" t="s">
        <v>249</v>
      </c>
      <c r="B73" s="219"/>
      <c r="C73" s="219"/>
      <c r="D73" s="219"/>
      <c r="E73" s="219"/>
      <c r="F73" s="219"/>
      <c r="G73" s="15">
        <v>189</v>
      </c>
      <c r="H73" s="33">
        <v>0</v>
      </c>
      <c r="I73" s="33">
        <v>0</v>
      </c>
      <c r="J73" s="33">
        <v>0</v>
      </c>
      <c r="K73" s="33">
        <v>0</v>
      </c>
    </row>
    <row r="74" spans="1:11">
      <c r="A74" s="213" t="s">
        <v>250</v>
      </c>
      <c r="B74" s="213"/>
      <c r="C74" s="213"/>
      <c r="D74" s="213"/>
      <c r="E74" s="213"/>
      <c r="F74" s="213"/>
      <c r="G74" s="20">
        <v>190</v>
      </c>
      <c r="H74" s="121">
        <v>0</v>
      </c>
      <c r="I74" s="121">
        <v>0</v>
      </c>
      <c r="J74" s="121">
        <v>0</v>
      </c>
      <c r="K74" s="121">
        <v>0</v>
      </c>
    </row>
    <row r="75" spans="1:11">
      <c r="A75" s="213" t="s">
        <v>251</v>
      </c>
      <c r="B75" s="213"/>
      <c r="C75" s="213"/>
      <c r="D75" s="213"/>
      <c r="E75" s="213"/>
      <c r="F75" s="213"/>
      <c r="G75" s="20">
        <v>191</v>
      </c>
      <c r="H75" s="121">
        <v>0</v>
      </c>
      <c r="I75" s="121">
        <v>0</v>
      </c>
      <c r="J75" s="121">
        <v>0</v>
      </c>
      <c r="K75" s="121">
        <v>0</v>
      </c>
    </row>
    <row r="76" spans="1:11">
      <c r="A76" s="191" t="s">
        <v>252</v>
      </c>
      <c r="B76" s="191"/>
      <c r="C76" s="191"/>
      <c r="D76" s="191"/>
      <c r="E76" s="191"/>
      <c r="F76" s="191"/>
      <c r="G76" s="211"/>
      <c r="H76" s="211"/>
      <c r="I76" s="211"/>
      <c r="J76" s="212"/>
      <c r="K76" s="212"/>
    </row>
    <row r="77" spans="1:11">
      <c r="A77" s="214" t="s">
        <v>253</v>
      </c>
      <c r="B77" s="214"/>
      <c r="C77" s="214"/>
      <c r="D77" s="214"/>
      <c r="E77" s="214"/>
      <c r="F77" s="214"/>
      <c r="G77" s="20">
        <v>192</v>
      </c>
      <c r="H77" s="121">
        <v>0</v>
      </c>
      <c r="I77" s="121">
        <v>0</v>
      </c>
      <c r="J77" s="121">
        <v>0</v>
      </c>
      <c r="K77" s="121">
        <v>0</v>
      </c>
    </row>
    <row r="78" spans="1:11">
      <c r="A78" s="210" t="s">
        <v>254</v>
      </c>
      <c r="B78" s="210"/>
      <c r="C78" s="210"/>
      <c r="D78" s="210"/>
      <c r="E78" s="210"/>
      <c r="F78" s="210"/>
      <c r="G78" s="15">
        <v>193</v>
      </c>
      <c r="H78" s="38">
        <v>0</v>
      </c>
      <c r="I78" s="38">
        <v>0</v>
      </c>
      <c r="J78" s="38">
        <v>0</v>
      </c>
      <c r="K78" s="38">
        <v>0</v>
      </c>
    </row>
    <row r="79" spans="1:11">
      <c r="A79" s="210" t="s">
        <v>255</v>
      </c>
      <c r="B79" s="210"/>
      <c r="C79" s="210"/>
      <c r="D79" s="210"/>
      <c r="E79" s="210"/>
      <c r="F79" s="210"/>
      <c r="G79" s="15">
        <v>194</v>
      </c>
      <c r="H79" s="38">
        <v>0</v>
      </c>
      <c r="I79" s="38">
        <v>0</v>
      </c>
      <c r="J79" s="38">
        <v>0</v>
      </c>
      <c r="K79" s="38">
        <v>0</v>
      </c>
    </row>
    <row r="80" spans="1:11">
      <c r="A80" s="214" t="s">
        <v>256</v>
      </c>
      <c r="B80" s="214"/>
      <c r="C80" s="214"/>
      <c r="D80" s="214"/>
      <c r="E80" s="214"/>
      <c r="F80" s="214"/>
      <c r="G80" s="20">
        <v>195</v>
      </c>
      <c r="H80" s="121">
        <v>0</v>
      </c>
      <c r="I80" s="121">
        <v>0</v>
      </c>
      <c r="J80" s="121">
        <v>0</v>
      </c>
      <c r="K80" s="121">
        <v>0</v>
      </c>
    </row>
    <row r="81" spans="1:11">
      <c r="A81" s="214" t="s">
        <v>257</v>
      </c>
      <c r="B81" s="214"/>
      <c r="C81" s="214"/>
      <c r="D81" s="214"/>
      <c r="E81" s="214"/>
      <c r="F81" s="214"/>
      <c r="G81" s="20">
        <v>196</v>
      </c>
      <c r="H81" s="121">
        <v>0</v>
      </c>
      <c r="I81" s="121">
        <v>0</v>
      </c>
      <c r="J81" s="121">
        <v>0</v>
      </c>
      <c r="K81" s="121">
        <v>0</v>
      </c>
    </row>
    <row r="82" spans="1:11">
      <c r="A82" s="213" t="s">
        <v>258</v>
      </c>
      <c r="B82" s="213"/>
      <c r="C82" s="213"/>
      <c r="D82" s="213"/>
      <c r="E82" s="213"/>
      <c r="F82" s="213"/>
      <c r="G82" s="20">
        <v>197</v>
      </c>
      <c r="H82" s="121">
        <v>0</v>
      </c>
      <c r="I82" s="121">
        <v>0</v>
      </c>
      <c r="J82" s="121">
        <v>0</v>
      </c>
      <c r="K82" s="121">
        <v>0</v>
      </c>
    </row>
    <row r="83" spans="1:11">
      <c r="A83" s="213" t="s">
        <v>259</v>
      </c>
      <c r="B83" s="213"/>
      <c r="C83" s="213"/>
      <c r="D83" s="213"/>
      <c r="E83" s="213"/>
      <c r="F83" s="213"/>
      <c r="G83" s="20">
        <v>198</v>
      </c>
      <c r="H83" s="121">
        <v>0</v>
      </c>
      <c r="I83" s="121">
        <v>0</v>
      </c>
      <c r="J83" s="121">
        <v>0</v>
      </c>
      <c r="K83" s="121">
        <v>0</v>
      </c>
    </row>
    <row r="84" spans="1:11">
      <c r="A84" s="191" t="s">
        <v>260</v>
      </c>
      <c r="B84" s="191"/>
      <c r="C84" s="191"/>
      <c r="D84" s="191"/>
      <c r="E84" s="191"/>
      <c r="F84" s="191"/>
      <c r="G84" s="211"/>
      <c r="H84" s="211"/>
      <c r="I84" s="211"/>
      <c r="J84" s="212"/>
      <c r="K84" s="212"/>
    </row>
    <row r="85" spans="1:11">
      <c r="A85" s="208" t="s">
        <v>261</v>
      </c>
      <c r="B85" s="208"/>
      <c r="C85" s="208"/>
      <c r="D85" s="208"/>
      <c r="E85" s="208"/>
      <c r="F85" s="208"/>
      <c r="G85" s="20">
        <v>199</v>
      </c>
      <c r="H85" s="39">
        <f>H86+H87</f>
        <v>0</v>
      </c>
      <c r="I85" s="39">
        <f>I86+I87</f>
        <v>0</v>
      </c>
      <c r="J85" s="39">
        <f>J86+J87</f>
        <v>0</v>
      </c>
      <c r="K85" s="39">
        <f>K86+K87</f>
        <v>0</v>
      </c>
    </row>
    <row r="86" spans="1:11">
      <c r="A86" s="209" t="s">
        <v>262</v>
      </c>
      <c r="B86" s="209"/>
      <c r="C86" s="209"/>
      <c r="D86" s="209"/>
      <c r="E86" s="209"/>
      <c r="F86" s="209"/>
      <c r="G86" s="15">
        <v>200</v>
      </c>
      <c r="H86" s="40">
        <v>0</v>
      </c>
      <c r="I86" s="40">
        <v>0</v>
      </c>
      <c r="J86" s="40">
        <v>0</v>
      </c>
      <c r="K86" s="40">
        <v>0</v>
      </c>
    </row>
    <row r="87" spans="1:11">
      <c r="A87" s="209" t="s">
        <v>263</v>
      </c>
      <c r="B87" s="209"/>
      <c r="C87" s="209"/>
      <c r="D87" s="209"/>
      <c r="E87" s="209"/>
      <c r="F87" s="209"/>
      <c r="G87" s="15">
        <v>201</v>
      </c>
      <c r="H87" s="40">
        <v>0</v>
      </c>
      <c r="I87" s="40">
        <v>0</v>
      </c>
      <c r="J87" s="40">
        <v>0</v>
      </c>
      <c r="K87" s="40">
        <v>0</v>
      </c>
    </row>
    <row r="88" spans="1:11">
      <c r="A88" s="217" t="s">
        <v>264</v>
      </c>
      <c r="B88" s="217"/>
      <c r="C88" s="217"/>
      <c r="D88" s="217"/>
      <c r="E88" s="217"/>
      <c r="F88" s="217"/>
      <c r="G88" s="218"/>
      <c r="H88" s="218"/>
      <c r="I88" s="218"/>
      <c r="J88" s="212"/>
      <c r="K88" s="212"/>
    </row>
    <row r="89" spans="1:11">
      <c r="A89" s="187" t="s">
        <v>265</v>
      </c>
      <c r="B89" s="187"/>
      <c r="C89" s="187"/>
      <c r="D89" s="187"/>
      <c r="E89" s="187"/>
      <c r="F89" s="187"/>
      <c r="G89" s="15">
        <v>202</v>
      </c>
      <c r="H89" s="40">
        <v>-17663075</v>
      </c>
      <c r="I89" s="40">
        <v>-42776394</v>
      </c>
      <c r="J89" s="40">
        <v>100399830</v>
      </c>
      <c r="K89" s="40">
        <v>3152423</v>
      </c>
    </row>
    <row r="90" spans="1:11" ht="24" customHeight="1">
      <c r="A90" s="207" t="s">
        <v>266</v>
      </c>
      <c r="B90" s="207"/>
      <c r="C90" s="207"/>
      <c r="D90" s="207"/>
      <c r="E90" s="207"/>
      <c r="F90" s="207"/>
      <c r="G90" s="20">
        <v>203</v>
      </c>
      <c r="H90" s="39">
        <f>SUM(H91:H98)</f>
        <v>0</v>
      </c>
      <c r="I90" s="39">
        <f>SUM(I91:I98)</f>
        <v>0</v>
      </c>
      <c r="J90" s="39">
        <f>SUM(J91:J98)</f>
        <v>0</v>
      </c>
      <c r="K90" s="39">
        <f>SUM(K91:K98)</f>
        <v>0</v>
      </c>
    </row>
    <row r="91" spans="1:11">
      <c r="A91" s="210" t="s">
        <v>267</v>
      </c>
      <c r="B91" s="210"/>
      <c r="C91" s="210"/>
      <c r="D91" s="210"/>
      <c r="E91" s="210"/>
      <c r="F91" s="210"/>
      <c r="G91" s="15">
        <v>204</v>
      </c>
      <c r="H91" s="40">
        <v>0</v>
      </c>
      <c r="I91" s="40">
        <v>0</v>
      </c>
      <c r="J91" s="40">
        <v>0</v>
      </c>
      <c r="K91" s="40">
        <v>0</v>
      </c>
    </row>
    <row r="92" spans="1:11" ht="22.2" customHeight="1">
      <c r="A92" s="210" t="s">
        <v>268</v>
      </c>
      <c r="B92" s="210"/>
      <c r="C92" s="210"/>
      <c r="D92" s="210"/>
      <c r="E92" s="210"/>
      <c r="F92" s="210"/>
      <c r="G92" s="15">
        <v>205</v>
      </c>
      <c r="H92" s="40">
        <v>0</v>
      </c>
      <c r="I92" s="40">
        <v>0</v>
      </c>
      <c r="J92" s="40">
        <v>0</v>
      </c>
      <c r="K92" s="40">
        <v>0</v>
      </c>
    </row>
    <row r="93" spans="1:11" ht="22.2" customHeight="1">
      <c r="A93" s="210" t="s">
        <v>269</v>
      </c>
      <c r="B93" s="210"/>
      <c r="C93" s="210"/>
      <c r="D93" s="210"/>
      <c r="E93" s="210"/>
      <c r="F93" s="210"/>
      <c r="G93" s="15">
        <v>206</v>
      </c>
      <c r="H93" s="40">
        <v>0</v>
      </c>
      <c r="I93" s="40">
        <v>0</v>
      </c>
      <c r="J93" s="40">
        <v>0</v>
      </c>
      <c r="K93" s="40">
        <v>0</v>
      </c>
    </row>
    <row r="94" spans="1:11" ht="22.2" customHeight="1">
      <c r="A94" s="210" t="s">
        <v>270</v>
      </c>
      <c r="B94" s="210"/>
      <c r="C94" s="210"/>
      <c r="D94" s="210"/>
      <c r="E94" s="210"/>
      <c r="F94" s="210"/>
      <c r="G94" s="15">
        <v>207</v>
      </c>
      <c r="H94" s="40">
        <v>0</v>
      </c>
      <c r="I94" s="40">
        <v>0</v>
      </c>
      <c r="J94" s="40">
        <v>0</v>
      </c>
      <c r="K94" s="40">
        <v>0</v>
      </c>
    </row>
    <row r="95" spans="1:11" ht="22.2" customHeight="1">
      <c r="A95" s="210" t="s">
        <v>271</v>
      </c>
      <c r="B95" s="210"/>
      <c r="C95" s="210"/>
      <c r="D95" s="210"/>
      <c r="E95" s="210"/>
      <c r="F95" s="210"/>
      <c r="G95" s="15">
        <v>208</v>
      </c>
      <c r="H95" s="40">
        <v>0</v>
      </c>
      <c r="I95" s="40">
        <v>0</v>
      </c>
      <c r="J95" s="40">
        <v>0</v>
      </c>
      <c r="K95" s="40">
        <v>0</v>
      </c>
    </row>
    <row r="96" spans="1:11" ht="22.2" customHeight="1">
      <c r="A96" s="210" t="s">
        <v>272</v>
      </c>
      <c r="B96" s="210"/>
      <c r="C96" s="210"/>
      <c r="D96" s="210"/>
      <c r="E96" s="210"/>
      <c r="F96" s="210"/>
      <c r="G96" s="15">
        <v>209</v>
      </c>
      <c r="H96" s="40">
        <v>0</v>
      </c>
      <c r="I96" s="40">
        <v>0</v>
      </c>
      <c r="J96" s="40">
        <v>0</v>
      </c>
      <c r="K96" s="40">
        <v>0</v>
      </c>
    </row>
    <row r="97" spans="1:11">
      <c r="A97" s="210" t="s">
        <v>273</v>
      </c>
      <c r="B97" s="210"/>
      <c r="C97" s="210"/>
      <c r="D97" s="210"/>
      <c r="E97" s="210"/>
      <c r="F97" s="210"/>
      <c r="G97" s="15">
        <v>210</v>
      </c>
      <c r="H97" s="40">
        <v>0</v>
      </c>
      <c r="I97" s="40">
        <v>0</v>
      </c>
      <c r="J97" s="40">
        <v>0</v>
      </c>
      <c r="K97" s="40">
        <v>0</v>
      </c>
    </row>
    <row r="98" spans="1:11">
      <c r="A98" s="210" t="s">
        <v>274</v>
      </c>
      <c r="B98" s="210"/>
      <c r="C98" s="210"/>
      <c r="D98" s="210"/>
      <c r="E98" s="210"/>
      <c r="F98" s="210"/>
      <c r="G98" s="15">
        <v>211</v>
      </c>
      <c r="H98" s="40">
        <v>0</v>
      </c>
      <c r="I98" s="40">
        <v>0</v>
      </c>
      <c r="J98" s="40">
        <v>0</v>
      </c>
      <c r="K98" s="40">
        <v>0</v>
      </c>
    </row>
    <row r="99" spans="1:11">
      <c r="A99" s="187" t="s">
        <v>275</v>
      </c>
      <c r="B99" s="187"/>
      <c r="C99" s="187"/>
      <c r="D99" s="187"/>
      <c r="E99" s="187"/>
      <c r="F99" s="187"/>
      <c r="G99" s="15">
        <v>212</v>
      </c>
      <c r="H99" s="40">
        <v>0</v>
      </c>
      <c r="I99" s="40">
        <v>0</v>
      </c>
      <c r="J99" s="40">
        <v>0</v>
      </c>
      <c r="K99" s="40">
        <v>0</v>
      </c>
    </row>
    <row r="100" spans="1:11" ht="22.95" customHeight="1">
      <c r="A100" s="207" t="s">
        <v>276</v>
      </c>
      <c r="B100" s="207"/>
      <c r="C100" s="207"/>
      <c r="D100" s="207"/>
      <c r="E100" s="207"/>
      <c r="F100" s="207"/>
      <c r="G100" s="20">
        <v>213</v>
      </c>
      <c r="H100" s="39">
        <f>H90-H99</f>
        <v>0</v>
      </c>
      <c r="I100" s="39">
        <f>I90-I99</f>
        <v>0</v>
      </c>
      <c r="J100" s="39">
        <f>J90-J99</f>
        <v>0</v>
      </c>
      <c r="K100" s="39">
        <f>K90-K99</f>
        <v>0</v>
      </c>
    </row>
    <row r="101" spans="1:11" ht="22.95" customHeight="1">
      <c r="A101" s="207" t="s">
        <v>277</v>
      </c>
      <c r="B101" s="207"/>
      <c r="C101" s="207"/>
      <c r="D101" s="207"/>
      <c r="E101" s="207"/>
      <c r="F101" s="207"/>
      <c r="G101" s="20">
        <v>214</v>
      </c>
      <c r="H101" s="39">
        <f>H89+H100</f>
        <v>-17663075</v>
      </c>
      <c r="I101" s="39">
        <f>I89+I100</f>
        <v>-42776394</v>
      </c>
      <c r="J101" s="39">
        <f>J89+J100</f>
        <v>100399830</v>
      </c>
      <c r="K101" s="39">
        <f>K89+K100</f>
        <v>3152423</v>
      </c>
    </row>
    <row r="102" spans="1:11">
      <c r="A102" s="191" t="s">
        <v>278</v>
      </c>
      <c r="B102" s="191"/>
      <c r="C102" s="191"/>
      <c r="D102" s="191"/>
      <c r="E102" s="191"/>
      <c r="F102" s="191"/>
      <c r="G102" s="211"/>
      <c r="H102" s="211"/>
      <c r="I102" s="211"/>
      <c r="J102" s="212"/>
      <c r="K102" s="212"/>
    </row>
    <row r="103" spans="1:11" ht="27" customHeight="1">
      <c r="A103" s="208" t="s">
        <v>279</v>
      </c>
      <c r="B103" s="208"/>
      <c r="C103" s="208"/>
      <c r="D103" s="208"/>
      <c r="E103" s="208"/>
      <c r="F103" s="208"/>
      <c r="G103" s="20">
        <v>215</v>
      </c>
      <c r="H103" s="39">
        <f>H104+H105</f>
        <v>0</v>
      </c>
      <c r="I103" s="39">
        <f>I104+I105</f>
        <v>0</v>
      </c>
      <c r="J103" s="39">
        <f>J104+J105</f>
        <v>0</v>
      </c>
      <c r="K103" s="39">
        <f>K104+K105</f>
        <v>0</v>
      </c>
    </row>
    <row r="104" spans="1:11">
      <c r="A104" s="209" t="s">
        <v>280</v>
      </c>
      <c r="B104" s="209"/>
      <c r="C104" s="209"/>
      <c r="D104" s="209"/>
      <c r="E104" s="209"/>
      <c r="F104" s="209"/>
      <c r="G104" s="15">
        <v>216</v>
      </c>
      <c r="H104" s="40">
        <v>0</v>
      </c>
      <c r="I104" s="40">
        <v>0</v>
      </c>
      <c r="J104" s="40">
        <v>0</v>
      </c>
      <c r="K104" s="40">
        <v>0</v>
      </c>
    </row>
    <row r="105" spans="1:11">
      <c r="A105" s="209" t="s">
        <v>281</v>
      </c>
      <c r="B105" s="209"/>
      <c r="C105" s="209"/>
      <c r="D105" s="209"/>
      <c r="E105" s="209"/>
      <c r="F105" s="209"/>
      <c r="G105" s="15">
        <v>217</v>
      </c>
      <c r="H105" s="40">
        <v>0</v>
      </c>
      <c r="I105" s="40">
        <v>0</v>
      </c>
      <c r="J105" s="40">
        <v>0</v>
      </c>
      <c r="K105" s="40">
        <v>0</v>
      </c>
    </row>
  </sheetData>
  <sheetProtection algorithmName="SHA-512" hashValue="aIcFSmOvJIut0wtPtXafKaPXShZcAcClbtJAmZA95NwWdmdnEPzwOiojQhnLb9wNY8ZF5FQII+CkBhesMtUU1w==" saltValue="skDmGcWzqvqIG1lz08+ktg==" spinCount="100000" sheet="1" objects="1" scenarios="1"/>
  <mergeCells count="107">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s>
  <dataValidations count="5">
    <dataValidation type="whole" operator="greaterThanOrEqual" allowBlank="1" showInputMessage="1" showErrorMessage="1" errorTitle="Incorrect entry" error="You can enter only positive whole numbers."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formula1>0</formula1>
    </dataValidation>
    <dataValidation type="whole" operator="notEqual" allowBlank="1" showInputMessage="1" showErrorMessage="1" errorTitle="Incorrect entry" error="You can enter only positive or negative whole numbers."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formula1>999999999999</formula1>
    </dataValidation>
    <dataValidation type="whole" operator="notEqual" allowBlank="1" showInputMessage="1" showErrorMessage="1" errorTitle="Incorrect entry" error="You can enter only whole numbers."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formula1>999999999999</formula1>
    </dataValidation>
    <dataValidation type="whole" operator="notEqual" allowBlank="1" showInputMessage="1" showErrorMessage="1" errorTitle="Incorrect entry" error="You can enter only whole numbers" sqref="H15:K15 H26:K35 H54:K54 H103:K105 H62:K62 H70:K70 H73:K73 H77:K77 H80:K81 H85:K87 H89:K101 H65:K66">
      <formula1>999999999999</formula1>
    </dataValidation>
    <dataValidation type="whole" operator="greaterThanOrEqual" allowBlank="1" showInputMessage="1" showErrorMessage="1" errorTitle="Incorrect entry" error="You can enter only positive whole numbers" sqref="H71:K72 H78:K79 H16:K25 H82:K83 H74:K75 H55:K61 H8:K14 H36:K53 H63:K64 H67:K68">
      <formula1>0</formula1>
    </dataValidation>
  </dataValidations>
  <pageMargins left="0.75" right="0.17" top="1" bottom="1" header="0.5" footer="0.5"/>
  <pageSetup paperSize="9" scale="78"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view="pageBreakPreview" topLeftCell="A43" zoomScale="110" zoomScaleNormal="100" workbookViewId="0">
      <selection activeCell="I60" sqref="I60"/>
    </sheetView>
  </sheetViews>
  <sheetFormatPr defaultColWidth="9.109375" defaultRowHeight="13.2"/>
  <cols>
    <col min="1" max="7" width="9.109375" style="21"/>
    <col min="8" max="9" width="15.109375" style="51" customWidth="1"/>
    <col min="10" max="16384" width="9.109375" style="21"/>
  </cols>
  <sheetData>
    <row r="1" spans="1:9">
      <c r="A1" s="221" t="s">
        <v>282</v>
      </c>
      <c r="B1" s="259"/>
      <c r="C1" s="259"/>
      <c r="D1" s="259"/>
      <c r="E1" s="259"/>
      <c r="F1" s="259"/>
      <c r="G1" s="259"/>
      <c r="H1" s="259"/>
      <c r="I1" s="259"/>
    </row>
    <row r="2" spans="1:9">
      <c r="A2" s="220" t="s">
        <v>521</v>
      </c>
      <c r="B2" s="196"/>
      <c r="C2" s="196"/>
      <c r="D2" s="196"/>
      <c r="E2" s="196"/>
      <c r="F2" s="196"/>
      <c r="G2" s="196"/>
      <c r="H2" s="196"/>
      <c r="I2" s="196"/>
    </row>
    <row r="3" spans="1:9">
      <c r="A3" s="261" t="s">
        <v>283</v>
      </c>
      <c r="B3" s="262"/>
      <c r="C3" s="262"/>
      <c r="D3" s="262"/>
      <c r="E3" s="262"/>
      <c r="F3" s="262"/>
      <c r="G3" s="262"/>
      <c r="H3" s="262"/>
      <c r="I3" s="262"/>
    </row>
    <row r="4" spans="1:9">
      <c r="A4" s="260" t="s">
        <v>514</v>
      </c>
      <c r="B4" s="200"/>
      <c r="C4" s="200"/>
      <c r="D4" s="200"/>
      <c r="E4" s="200"/>
      <c r="F4" s="200"/>
      <c r="G4" s="200"/>
      <c r="H4" s="200"/>
      <c r="I4" s="201"/>
    </row>
    <row r="5" spans="1:9" ht="22.8" thickBot="1">
      <c r="A5" s="263" t="s">
        <v>284</v>
      </c>
      <c r="B5" s="264"/>
      <c r="C5" s="264"/>
      <c r="D5" s="264"/>
      <c r="E5" s="264"/>
      <c r="F5" s="265"/>
      <c r="G5" s="22" t="s">
        <v>285</v>
      </c>
      <c r="H5" s="41" t="s">
        <v>286</v>
      </c>
      <c r="I5" s="41" t="s">
        <v>287</v>
      </c>
    </row>
    <row r="6" spans="1:9">
      <c r="A6" s="266">
        <v>1</v>
      </c>
      <c r="B6" s="267"/>
      <c r="C6" s="267"/>
      <c r="D6" s="267"/>
      <c r="E6" s="267"/>
      <c r="F6" s="268"/>
      <c r="G6" s="23">
        <v>2</v>
      </c>
      <c r="H6" s="42" t="s">
        <v>288</v>
      </c>
      <c r="I6" s="42" t="s">
        <v>289</v>
      </c>
    </row>
    <row r="7" spans="1:9">
      <c r="A7" s="238" t="s">
        <v>290</v>
      </c>
      <c r="B7" s="239"/>
      <c r="C7" s="239"/>
      <c r="D7" s="239"/>
      <c r="E7" s="239"/>
      <c r="F7" s="239"/>
      <c r="G7" s="239"/>
      <c r="H7" s="239"/>
      <c r="I7" s="240"/>
    </row>
    <row r="8" spans="1:9" ht="12.75" customHeight="1">
      <c r="A8" s="241" t="s">
        <v>291</v>
      </c>
      <c r="B8" s="242"/>
      <c r="C8" s="242"/>
      <c r="D8" s="242"/>
      <c r="E8" s="242"/>
      <c r="F8" s="243"/>
      <c r="G8" s="24">
        <v>1</v>
      </c>
      <c r="H8" s="43">
        <v>-17663075</v>
      </c>
      <c r="I8" s="43">
        <v>100399830</v>
      </c>
    </row>
    <row r="9" spans="1:9" ht="12.75" customHeight="1">
      <c r="A9" s="256" t="s">
        <v>292</v>
      </c>
      <c r="B9" s="257"/>
      <c r="C9" s="257"/>
      <c r="D9" s="257"/>
      <c r="E9" s="257"/>
      <c r="F9" s="258"/>
      <c r="G9" s="25">
        <v>2</v>
      </c>
      <c r="H9" s="44">
        <f>H10+H11+H12+H13+H14+H15+H16+H17</f>
        <v>23853533</v>
      </c>
      <c r="I9" s="44">
        <f>I10+I11+I12+I13+I14+I15+I16+I17</f>
        <v>8290916</v>
      </c>
    </row>
    <row r="10" spans="1:9" ht="12.75" customHeight="1">
      <c r="A10" s="253" t="s">
        <v>293</v>
      </c>
      <c r="B10" s="254"/>
      <c r="C10" s="254"/>
      <c r="D10" s="254"/>
      <c r="E10" s="254"/>
      <c r="F10" s="255"/>
      <c r="G10" s="26">
        <v>3</v>
      </c>
      <c r="H10" s="45">
        <v>23853533</v>
      </c>
      <c r="I10" s="45">
        <v>8290916</v>
      </c>
    </row>
    <row r="11" spans="1:9" ht="22.2" customHeight="1">
      <c r="A11" s="253" t="s">
        <v>294</v>
      </c>
      <c r="B11" s="254"/>
      <c r="C11" s="254"/>
      <c r="D11" s="254"/>
      <c r="E11" s="254"/>
      <c r="F11" s="255"/>
      <c r="G11" s="26">
        <v>4</v>
      </c>
      <c r="H11" s="45">
        <v>0</v>
      </c>
      <c r="I11" s="45">
        <v>0</v>
      </c>
    </row>
    <row r="12" spans="1:9" ht="23.4" customHeight="1">
      <c r="A12" s="253" t="s">
        <v>295</v>
      </c>
      <c r="B12" s="254"/>
      <c r="C12" s="254"/>
      <c r="D12" s="254"/>
      <c r="E12" s="254"/>
      <c r="F12" s="255"/>
      <c r="G12" s="26">
        <v>5</v>
      </c>
      <c r="H12" s="45">
        <v>0</v>
      </c>
      <c r="I12" s="45">
        <v>0</v>
      </c>
    </row>
    <row r="13" spans="1:9" ht="12.75" customHeight="1">
      <c r="A13" s="253" t="s">
        <v>296</v>
      </c>
      <c r="B13" s="254"/>
      <c r="C13" s="254"/>
      <c r="D13" s="254"/>
      <c r="E13" s="254"/>
      <c r="F13" s="255"/>
      <c r="G13" s="26">
        <v>6</v>
      </c>
      <c r="H13" s="45">
        <v>0</v>
      </c>
      <c r="I13" s="45">
        <v>0</v>
      </c>
    </row>
    <row r="14" spans="1:9" ht="12.75" customHeight="1">
      <c r="A14" s="253" t="s">
        <v>297</v>
      </c>
      <c r="B14" s="254"/>
      <c r="C14" s="254"/>
      <c r="D14" s="254"/>
      <c r="E14" s="254"/>
      <c r="F14" s="255"/>
      <c r="G14" s="26">
        <v>7</v>
      </c>
      <c r="H14" s="45">
        <v>0</v>
      </c>
      <c r="I14" s="45">
        <v>0</v>
      </c>
    </row>
    <row r="15" spans="1:9" ht="12.75" customHeight="1">
      <c r="A15" s="253" t="s">
        <v>298</v>
      </c>
      <c r="B15" s="254"/>
      <c r="C15" s="254"/>
      <c r="D15" s="254"/>
      <c r="E15" s="254"/>
      <c r="F15" s="255"/>
      <c r="G15" s="26">
        <v>8</v>
      </c>
      <c r="H15" s="45">
        <v>0</v>
      </c>
      <c r="I15" s="45">
        <v>0</v>
      </c>
    </row>
    <row r="16" spans="1:9" ht="12.75" customHeight="1">
      <c r="A16" s="253" t="s">
        <v>299</v>
      </c>
      <c r="B16" s="254"/>
      <c r="C16" s="254"/>
      <c r="D16" s="254"/>
      <c r="E16" s="254"/>
      <c r="F16" s="255"/>
      <c r="G16" s="26">
        <v>9</v>
      </c>
      <c r="H16" s="45">
        <v>0</v>
      </c>
      <c r="I16" s="45">
        <v>0</v>
      </c>
    </row>
    <row r="17" spans="1:9" ht="25.2" customHeight="1">
      <c r="A17" s="253" t="s">
        <v>300</v>
      </c>
      <c r="B17" s="254"/>
      <c r="C17" s="254"/>
      <c r="D17" s="254"/>
      <c r="E17" s="254"/>
      <c r="F17" s="255"/>
      <c r="G17" s="26">
        <v>10</v>
      </c>
      <c r="H17" s="45">
        <v>0</v>
      </c>
      <c r="I17" s="45">
        <v>0</v>
      </c>
    </row>
    <row r="18" spans="1:9" ht="28.2" customHeight="1">
      <c r="A18" s="232" t="s">
        <v>301</v>
      </c>
      <c r="B18" s="233"/>
      <c r="C18" s="233"/>
      <c r="D18" s="233"/>
      <c r="E18" s="233"/>
      <c r="F18" s="234"/>
      <c r="G18" s="25">
        <v>11</v>
      </c>
      <c r="H18" s="44">
        <f>H8+H9</f>
        <v>6190458</v>
      </c>
      <c r="I18" s="44">
        <f>I8+I9</f>
        <v>108690746</v>
      </c>
    </row>
    <row r="19" spans="1:9" ht="12.75" customHeight="1">
      <c r="A19" s="256" t="s">
        <v>302</v>
      </c>
      <c r="B19" s="257"/>
      <c r="C19" s="257"/>
      <c r="D19" s="257"/>
      <c r="E19" s="257"/>
      <c r="F19" s="258"/>
      <c r="G19" s="25">
        <v>12</v>
      </c>
      <c r="H19" s="44">
        <f>H20+H21+H22+H23</f>
        <v>-33871692</v>
      </c>
      <c r="I19" s="44">
        <f>I20+I21+I22+I23</f>
        <v>133613984</v>
      </c>
    </row>
    <row r="20" spans="1:9" ht="12.75" customHeight="1">
      <c r="A20" s="253" t="s">
        <v>303</v>
      </c>
      <c r="B20" s="254"/>
      <c r="C20" s="254"/>
      <c r="D20" s="254"/>
      <c r="E20" s="254"/>
      <c r="F20" s="255"/>
      <c r="G20" s="26">
        <v>13</v>
      </c>
      <c r="H20" s="45">
        <v>-26055677</v>
      </c>
      <c r="I20" s="45">
        <v>15280104</v>
      </c>
    </row>
    <row r="21" spans="1:9" ht="12.75" customHeight="1">
      <c r="A21" s="253" t="s">
        <v>304</v>
      </c>
      <c r="B21" s="254"/>
      <c r="C21" s="254"/>
      <c r="D21" s="254"/>
      <c r="E21" s="254"/>
      <c r="F21" s="255"/>
      <c r="G21" s="26">
        <v>14</v>
      </c>
      <c r="H21" s="45">
        <v>61383036</v>
      </c>
      <c r="I21" s="45">
        <v>-16925752</v>
      </c>
    </row>
    <row r="22" spans="1:9" ht="12.75" customHeight="1">
      <c r="A22" s="253" t="s">
        <v>305</v>
      </c>
      <c r="B22" s="254"/>
      <c r="C22" s="254"/>
      <c r="D22" s="254"/>
      <c r="E22" s="254"/>
      <c r="F22" s="255"/>
      <c r="G22" s="26">
        <v>15</v>
      </c>
      <c r="H22" s="45">
        <v>36089805</v>
      </c>
      <c r="I22" s="45">
        <v>104176293</v>
      </c>
    </row>
    <row r="23" spans="1:9" ht="12.75" customHeight="1">
      <c r="A23" s="253" t="s">
        <v>306</v>
      </c>
      <c r="B23" s="254"/>
      <c r="C23" s="254"/>
      <c r="D23" s="254"/>
      <c r="E23" s="254"/>
      <c r="F23" s="255"/>
      <c r="G23" s="26">
        <v>16</v>
      </c>
      <c r="H23" s="45">
        <v>-105288856</v>
      </c>
      <c r="I23" s="45">
        <v>31083339</v>
      </c>
    </row>
    <row r="24" spans="1:9" ht="12.75" customHeight="1">
      <c r="A24" s="232" t="s">
        <v>307</v>
      </c>
      <c r="B24" s="233"/>
      <c r="C24" s="233"/>
      <c r="D24" s="233"/>
      <c r="E24" s="233"/>
      <c r="F24" s="234"/>
      <c r="G24" s="25">
        <v>17</v>
      </c>
      <c r="H24" s="44">
        <f>H18+H19</f>
        <v>-27681234</v>
      </c>
      <c r="I24" s="44">
        <f>I18+I19</f>
        <v>242304730</v>
      </c>
    </row>
    <row r="25" spans="1:9" ht="12.75" customHeight="1">
      <c r="A25" s="244" t="s">
        <v>308</v>
      </c>
      <c r="B25" s="245"/>
      <c r="C25" s="245"/>
      <c r="D25" s="245"/>
      <c r="E25" s="245"/>
      <c r="F25" s="246"/>
      <c r="G25" s="26">
        <v>18</v>
      </c>
      <c r="H25" s="45">
        <v>0</v>
      </c>
      <c r="I25" s="45">
        <v>0</v>
      </c>
    </row>
    <row r="26" spans="1:9" ht="12.75" customHeight="1">
      <c r="A26" s="244" t="s">
        <v>309</v>
      </c>
      <c r="B26" s="245"/>
      <c r="C26" s="245"/>
      <c r="D26" s="245"/>
      <c r="E26" s="245"/>
      <c r="F26" s="246"/>
      <c r="G26" s="26">
        <v>19</v>
      </c>
      <c r="H26" s="45">
        <v>0</v>
      </c>
      <c r="I26" s="45">
        <v>0</v>
      </c>
    </row>
    <row r="27" spans="1:9" ht="25.95" customHeight="1">
      <c r="A27" s="235" t="s">
        <v>310</v>
      </c>
      <c r="B27" s="236"/>
      <c r="C27" s="236"/>
      <c r="D27" s="236"/>
      <c r="E27" s="236"/>
      <c r="F27" s="237"/>
      <c r="G27" s="27">
        <v>20</v>
      </c>
      <c r="H27" s="46">
        <f>H24+H25+H26</f>
        <v>-27681234</v>
      </c>
      <c r="I27" s="46">
        <f>I24+I25+I26</f>
        <v>242304730</v>
      </c>
    </row>
    <row r="28" spans="1:9">
      <c r="A28" s="238" t="s">
        <v>311</v>
      </c>
      <c r="B28" s="239"/>
      <c r="C28" s="239"/>
      <c r="D28" s="239"/>
      <c r="E28" s="239"/>
      <c r="F28" s="239"/>
      <c r="G28" s="239"/>
      <c r="H28" s="239"/>
      <c r="I28" s="240"/>
    </row>
    <row r="29" spans="1:9" ht="30.6" customHeight="1">
      <c r="A29" s="241" t="s">
        <v>312</v>
      </c>
      <c r="B29" s="242"/>
      <c r="C29" s="242"/>
      <c r="D29" s="242"/>
      <c r="E29" s="242"/>
      <c r="F29" s="243"/>
      <c r="G29" s="24">
        <v>21</v>
      </c>
      <c r="H29" s="47">
        <v>555061</v>
      </c>
      <c r="I29" s="47">
        <v>87808549</v>
      </c>
    </row>
    <row r="30" spans="1:9" ht="12.75" customHeight="1">
      <c r="A30" s="244" t="s">
        <v>313</v>
      </c>
      <c r="B30" s="245"/>
      <c r="C30" s="245"/>
      <c r="D30" s="245"/>
      <c r="E30" s="245"/>
      <c r="F30" s="246"/>
      <c r="G30" s="26">
        <v>22</v>
      </c>
      <c r="H30" s="48">
        <v>0</v>
      </c>
      <c r="I30" s="48">
        <v>0</v>
      </c>
    </row>
    <row r="31" spans="1:9" ht="12.75" customHeight="1">
      <c r="A31" s="244" t="s">
        <v>314</v>
      </c>
      <c r="B31" s="245"/>
      <c r="C31" s="245"/>
      <c r="D31" s="245"/>
      <c r="E31" s="245"/>
      <c r="F31" s="246"/>
      <c r="G31" s="26">
        <v>23</v>
      </c>
      <c r="H31" s="48">
        <v>9296176</v>
      </c>
      <c r="I31" s="48">
        <v>12031908</v>
      </c>
    </row>
    <row r="32" spans="1:9" ht="12.75" customHeight="1">
      <c r="A32" s="244" t="s">
        <v>315</v>
      </c>
      <c r="B32" s="245"/>
      <c r="C32" s="245"/>
      <c r="D32" s="245"/>
      <c r="E32" s="245"/>
      <c r="F32" s="246"/>
      <c r="G32" s="26">
        <v>24</v>
      </c>
      <c r="H32" s="48">
        <v>75390</v>
      </c>
      <c r="I32" s="48">
        <v>0</v>
      </c>
    </row>
    <row r="33" spans="1:9" ht="12.75" customHeight="1">
      <c r="A33" s="244" t="s">
        <v>316</v>
      </c>
      <c r="B33" s="245"/>
      <c r="C33" s="245"/>
      <c r="D33" s="245"/>
      <c r="E33" s="245"/>
      <c r="F33" s="246"/>
      <c r="G33" s="26">
        <v>25</v>
      </c>
      <c r="H33" s="48">
        <v>0</v>
      </c>
      <c r="I33" s="48">
        <v>0</v>
      </c>
    </row>
    <row r="34" spans="1:9" ht="12.75" customHeight="1">
      <c r="A34" s="244" t="s">
        <v>317</v>
      </c>
      <c r="B34" s="245"/>
      <c r="C34" s="245"/>
      <c r="D34" s="245"/>
      <c r="E34" s="245"/>
      <c r="F34" s="246"/>
      <c r="G34" s="26">
        <v>26</v>
      </c>
      <c r="H34" s="48">
        <v>35886737</v>
      </c>
      <c r="I34" s="48">
        <v>37816172</v>
      </c>
    </row>
    <row r="35" spans="1:9" ht="26.4" customHeight="1">
      <c r="A35" s="232" t="s">
        <v>318</v>
      </c>
      <c r="B35" s="233"/>
      <c r="C35" s="233"/>
      <c r="D35" s="233"/>
      <c r="E35" s="233"/>
      <c r="F35" s="234"/>
      <c r="G35" s="25">
        <v>27</v>
      </c>
      <c r="H35" s="49">
        <f>H29+H30+H31+H32+H33+H34</f>
        <v>45813364</v>
      </c>
      <c r="I35" s="49">
        <f>I29+I30+I31+I32+I33+I34</f>
        <v>137656629</v>
      </c>
    </row>
    <row r="36" spans="1:9" ht="22.95" customHeight="1">
      <c r="A36" s="244" t="s">
        <v>319</v>
      </c>
      <c r="B36" s="245"/>
      <c r="C36" s="245"/>
      <c r="D36" s="245"/>
      <c r="E36" s="245"/>
      <c r="F36" s="246"/>
      <c r="G36" s="26">
        <v>28</v>
      </c>
      <c r="H36" s="48">
        <v>-5059667</v>
      </c>
      <c r="I36" s="48">
        <v>-23600442</v>
      </c>
    </row>
    <row r="37" spans="1:9" ht="12.75" customHeight="1">
      <c r="A37" s="244" t="s">
        <v>320</v>
      </c>
      <c r="B37" s="245"/>
      <c r="C37" s="245"/>
      <c r="D37" s="245"/>
      <c r="E37" s="245"/>
      <c r="F37" s="246"/>
      <c r="G37" s="26">
        <v>29</v>
      </c>
      <c r="H37" s="48">
        <v>0</v>
      </c>
      <c r="I37" s="48">
        <v>0</v>
      </c>
    </row>
    <row r="38" spans="1:9" ht="12.75" customHeight="1">
      <c r="A38" s="244" t="s">
        <v>321</v>
      </c>
      <c r="B38" s="245"/>
      <c r="C38" s="245"/>
      <c r="D38" s="245"/>
      <c r="E38" s="245"/>
      <c r="F38" s="246"/>
      <c r="G38" s="26">
        <v>30</v>
      </c>
      <c r="H38" s="48">
        <v>0</v>
      </c>
      <c r="I38" s="48">
        <v>0</v>
      </c>
    </row>
    <row r="39" spans="1:9" ht="12.75" customHeight="1">
      <c r="A39" s="244" t="s">
        <v>322</v>
      </c>
      <c r="B39" s="245"/>
      <c r="C39" s="245"/>
      <c r="D39" s="245"/>
      <c r="E39" s="245"/>
      <c r="F39" s="246"/>
      <c r="G39" s="26">
        <v>31</v>
      </c>
      <c r="H39" s="48">
        <v>0</v>
      </c>
      <c r="I39" s="48">
        <v>0</v>
      </c>
    </row>
    <row r="40" spans="1:9" ht="12.75" customHeight="1">
      <c r="A40" s="244" t="s">
        <v>323</v>
      </c>
      <c r="B40" s="245"/>
      <c r="C40" s="245"/>
      <c r="D40" s="245"/>
      <c r="E40" s="245"/>
      <c r="F40" s="246"/>
      <c r="G40" s="26">
        <v>32</v>
      </c>
      <c r="H40" s="48">
        <v>-12191005</v>
      </c>
      <c r="I40" s="48">
        <v>0</v>
      </c>
    </row>
    <row r="41" spans="1:9" ht="24" customHeight="1">
      <c r="A41" s="232" t="s">
        <v>324</v>
      </c>
      <c r="B41" s="233"/>
      <c r="C41" s="233"/>
      <c r="D41" s="233"/>
      <c r="E41" s="233"/>
      <c r="F41" s="234"/>
      <c r="G41" s="25">
        <v>33</v>
      </c>
      <c r="H41" s="49">
        <f>H36+H37+H38+H39+H40</f>
        <v>-17250672</v>
      </c>
      <c r="I41" s="49">
        <f>I36+I37+I38+I39+I40</f>
        <v>-23600442</v>
      </c>
    </row>
    <row r="42" spans="1:9" ht="29.4" customHeight="1">
      <c r="A42" s="235" t="s">
        <v>325</v>
      </c>
      <c r="B42" s="236"/>
      <c r="C42" s="236"/>
      <c r="D42" s="236"/>
      <c r="E42" s="236"/>
      <c r="F42" s="237"/>
      <c r="G42" s="27">
        <v>34</v>
      </c>
      <c r="H42" s="50">
        <f>H35+H41</f>
        <v>28562692</v>
      </c>
      <c r="I42" s="50">
        <f>I35+I41</f>
        <v>114056187</v>
      </c>
    </row>
    <row r="43" spans="1:9">
      <c r="A43" s="238" t="s">
        <v>326</v>
      </c>
      <c r="B43" s="239"/>
      <c r="C43" s="239"/>
      <c r="D43" s="239"/>
      <c r="E43" s="239"/>
      <c r="F43" s="239"/>
      <c r="G43" s="239"/>
      <c r="H43" s="239"/>
      <c r="I43" s="240"/>
    </row>
    <row r="44" spans="1:9" ht="12.75" customHeight="1">
      <c r="A44" s="241" t="s">
        <v>327</v>
      </c>
      <c r="B44" s="242"/>
      <c r="C44" s="242"/>
      <c r="D44" s="242"/>
      <c r="E44" s="242"/>
      <c r="F44" s="243"/>
      <c r="G44" s="24">
        <v>35</v>
      </c>
      <c r="H44" s="47">
        <v>0</v>
      </c>
      <c r="I44" s="47">
        <v>0</v>
      </c>
    </row>
    <row r="45" spans="1:9" ht="25.2" customHeight="1">
      <c r="A45" s="244" t="s">
        <v>328</v>
      </c>
      <c r="B45" s="245"/>
      <c r="C45" s="245"/>
      <c r="D45" s="245"/>
      <c r="E45" s="245"/>
      <c r="F45" s="246"/>
      <c r="G45" s="26">
        <v>36</v>
      </c>
      <c r="H45" s="48">
        <v>0</v>
      </c>
      <c r="I45" s="48">
        <v>0</v>
      </c>
    </row>
    <row r="46" spans="1:9" ht="12.75" customHeight="1">
      <c r="A46" s="244" t="s">
        <v>329</v>
      </c>
      <c r="B46" s="245"/>
      <c r="C46" s="245"/>
      <c r="D46" s="245"/>
      <c r="E46" s="245"/>
      <c r="F46" s="246"/>
      <c r="G46" s="26">
        <v>37</v>
      </c>
      <c r="H46" s="48">
        <v>304946725</v>
      </c>
      <c r="I46" s="48">
        <v>54571775</v>
      </c>
    </row>
    <row r="47" spans="1:9" ht="12.75" customHeight="1">
      <c r="A47" s="244" t="s">
        <v>330</v>
      </c>
      <c r="B47" s="245"/>
      <c r="C47" s="245"/>
      <c r="D47" s="245"/>
      <c r="E47" s="245"/>
      <c r="F47" s="246"/>
      <c r="G47" s="26">
        <v>38</v>
      </c>
      <c r="H47" s="48">
        <v>9200000</v>
      </c>
      <c r="I47" s="48">
        <v>1900000</v>
      </c>
    </row>
    <row r="48" spans="1:9" ht="22.2" customHeight="1">
      <c r="A48" s="232" t="s">
        <v>331</v>
      </c>
      <c r="B48" s="233"/>
      <c r="C48" s="233"/>
      <c r="D48" s="233"/>
      <c r="E48" s="233"/>
      <c r="F48" s="234"/>
      <c r="G48" s="25">
        <v>39</v>
      </c>
      <c r="H48" s="49">
        <f>H44+H45+H46+H47</f>
        <v>314146725</v>
      </c>
      <c r="I48" s="49">
        <f>I44+I45+I46+I47</f>
        <v>56471775</v>
      </c>
    </row>
    <row r="49" spans="1:9" ht="24.6" customHeight="1">
      <c r="A49" s="244" t="s">
        <v>332</v>
      </c>
      <c r="B49" s="245"/>
      <c r="C49" s="245"/>
      <c r="D49" s="245"/>
      <c r="E49" s="245"/>
      <c r="F49" s="246"/>
      <c r="G49" s="26">
        <v>40</v>
      </c>
      <c r="H49" s="48">
        <v>-356373260</v>
      </c>
      <c r="I49" s="48">
        <v>-406448593</v>
      </c>
    </row>
    <row r="50" spans="1:9" ht="12.75" customHeight="1">
      <c r="A50" s="244" t="s">
        <v>333</v>
      </c>
      <c r="B50" s="245"/>
      <c r="C50" s="245"/>
      <c r="D50" s="245"/>
      <c r="E50" s="245"/>
      <c r="F50" s="246"/>
      <c r="G50" s="26">
        <v>41</v>
      </c>
      <c r="H50" s="48">
        <v>0</v>
      </c>
      <c r="I50" s="48">
        <v>0</v>
      </c>
    </row>
    <row r="51" spans="1:9" ht="12.75" customHeight="1">
      <c r="A51" s="244" t="s">
        <v>334</v>
      </c>
      <c r="B51" s="245"/>
      <c r="C51" s="245"/>
      <c r="D51" s="245"/>
      <c r="E51" s="245"/>
      <c r="F51" s="246"/>
      <c r="G51" s="26">
        <v>42</v>
      </c>
      <c r="H51" s="48">
        <v>-798048</v>
      </c>
      <c r="I51" s="48">
        <v>-363729</v>
      </c>
    </row>
    <row r="52" spans="1:9" ht="22.95" customHeight="1">
      <c r="A52" s="244" t="s">
        <v>335</v>
      </c>
      <c r="B52" s="245"/>
      <c r="C52" s="245"/>
      <c r="D52" s="245"/>
      <c r="E52" s="245"/>
      <c r="F52" s="246"/>
      <c r="G52" s="26">
        <v>43</v>
      </c>
      <c r="H52" s="48">
        <v>-5023251</v>
      </c>
      <c r="I52" s="48">
        <v>-610935</v>
      </c>
    </row>
    <row r="53" spans="1:9" ht="12.75" customHeight="1">
      <c r="A53" s="244" t="s">
        <v>336</v>
      </c>
      <c r="B53" s="245"/>
      <c r="C53" s="245"/>
      <c r="D53" s="245"/>
      <c r="E53" s="245"/>
      <c r="F53" s="246"/>
      <c r="G53" s="26">
        <v>44</v>
      </c>
      <c r="H53" s="48">
        <v>-15300000</v>
      </c>
      <c r="I53" s="48">
        <v>-3800000</v>
      </c>
    </row>
    <row r="54" spans="1:9" ht="30.6" customHeight="1">
      <c r="A54" s="232" t="s">
        <v>337</v>
      </c>
      <c r="B54" s="233"/>
      <c r="C54" s="233"/>
      <c r="D54" s="233"/>
      <c r="E54" s="233"/>
      <c r="F54" s="234"/>
      <c r="G54" s="25">
        <v>45</v>
      </c>
      <c r="H54" s="49">
        <f>H49+H50+H51+H52+H53</f>
        <v>-377494559</v>
      </c>
      <c r="I54" s="49">
        <f>I49+I50+I51+I52+I53</f>
        <v>-411223257</v>
      </c>
    </row>
    <row r="55" spans="1:9" ht="29.4" customHeight="1">
      <c r="A55" s="247" t="s">
        <v>338</v>
      </c>
      <c r="B55" s="248"/>
      <c r="C55" s="248"/>
      <c r="D55" s="248"/>
      <c r="E55" s="248"/>
      <c r="F55" s="249"/>
      <c r="G55" s="25">
        <v>46</v>
      </c>
      <c r="H55" s="49">
        <f>H48+H54</f>
        <v>-63347834</v>
      </c>
      <c r="I55" s="49">
        <f>I48+I54</f>
        <v>-354751482</v>
      </c>
    </row>
    <row r="56" spans="1:9" ht="32.4" customHeight="1">
      <c r="A56" s="244" t="s">
        <v>339</v>
      </c>
      <c r="B56" s="245"/>
      <c r="C56" s="245"/>
      <c r="D56" s="245"/>
      <c r="E56" s="245"/>
      <c r="F56" s="246"/>
      <c r="G56" s="26">
        <v>47</v>
      </c>
      <c r="H56" s="48">
        <v>0</v>
      </c>
      <c r="I56" s="48">
        <v>0</v>
      </c>
    </row>
    <row r="57" spans="1:9" ht="26.4" customHeight="1">
      <c r="A57" s="247" t="s">
        <v>340</v>
      </c>
      <c r="B57" s="248"/>
      <c r="C57" s="248"/>
      <c r="D57" s="248"/>
      <c r="E57" s="248"/>
      <c r="F57" s="249"/>
      <c r="G57" s="25">
        <v>48</v>
      </c>
      <c r="H57" s="49">
        <f>H27+H42+H55+H56</f>
        <v>-62466376</v>
      </c>
      <c r="I57" s="49">
        <f>I27+I42+I55+I56</f>
        <v>1609435</v>
      </c>
    </row>
    <row r="58" spans="1:9" ht="24" customHeight="1">
      <c r="A58" s="250" t="s">
        <v>341</v>
      </c>
      <c r="B58" s="251"/>
      <c r="C58" s="251"/>
      <c r="D58" s="251"/>
      <c r="E58" s="251"/>
      <c r="F58" s="252"/>
      <c r="G58" s="26">
        <v>49</v>
      </c>
      <c r="H58" s="48">
        <v>62683134</v>
      </c>
      <c r="I58" s="48">
        <v>216758</v>
      </c>
    </row>
    <row r="59" spans="1:9" ht="31.2" customHeight="1">
      <c r="A59" s="235" t="s">
        <v>342</v>
      </c>
      <c r="B59" s="236"/>
      <c r="C59" s="236"/>
      <c r="D59" s="236"/>
      <c r="E59" s="236"/>
      <c r="F59" s="237"/>
      <c r="G59" s="27">
        <v>50</v>
      </c>
      <c r="H59" s="50">
        <f>H57+H58</f>
        <v>216758</v>
      </c>
      <c r="I59" s="50">
        <f>I57+I58</f>
        <v>1826193</v>
      </c>
    </row>
  </sheetData>
  <sheetProtection algorithmName="SHA-512" hashValue="7R0TouUtKN9Qnh4DwreiE+c1TCKmen2DagNMvIMj1sskB9xlN/neRKMczgThT1KJXkQzDYqGy746wRdF8lOlEA==" saltValue="6YASzqzDbTyYi34joCL/iw=="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Incorrect entry" error="You can enter only whole numbers or a zero" sqref="H39:I39 H42:I42 H55:I57 H8:I27">
      <formula1>999999999999</formula1>
    </dataValidation>
    <dataValidation type="whole" operator="lessThanOrEqual" allowBlank="1" showInputMessage="1" showErrorMessage="1" errorTitle="Incorrect entry" error="You can enter only negative whole numbers or a zero" sqref="H13:I13 H25:I25 H36:I38 H40:I41 H49:I54">
      <formula1>0</formula1>
    </dataValidation>
    <dataValidation type="whole" operator="greaterThanOrEqual" allowBlank="1" showInputMessage="1" showErrorMessage="1" errorTitle="Incorrect entry" error="You can enter only positive whole numbers or a zero" sqref="H29:I35 H14:I14 H44:I48 H58:I59 H10:I10">
      <formula1>0</formula1>
    </dataValidation>
  </dataValidations>
  <pageMargins left="0.75" right="0.75" top="1" bottom="1" header="0.5" footer="0.5"/>
  <pageSetup paperSize="9" scale="8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1"/>
  <sheetViews>
    <sheetView view="pageBreakPreview" zoomScale="110" zoomScaleNormal="100" workbookViewId="0">
      <selection activeCell="I51" sqref="I51"/>
    </sheetView>
  </sheetViews>
  <sheetFormatPr defaultRowHeight="13.2"/>
  <cols>
    <col min="1" max="7" width="9.109375" style="17"/>
    <col min="8" max="9" width="15.44140625" style="36" customWidth="1"/>
    <col min="10" max="10" width="12" style="17" bestFit="1" customWidth="1"/>
    <col min="11" max="11" width="10.33203125" style="17" bestFit="1" customWidth="1"/>
    <col min="12" max="12" width="12.33203125" style="17" bestFit="1" customWidth="1"/>
    <col min="13" max="263" width="9.109375" style="17"/>
    <col min="264" max="265" width="9.88671875" style="17" bestFit="1" customWidth="1"/>
    <col min="266" max="266" width="12" style="17" bestFit="1" customWidth="1"/>
    <col min="267" max="267" width="10.33203125" style="17" bestFit="1" customWidth="1"/>
    <col min="268" max="268" width="12.33203125" style="17" bestFit="1" customWidth="1"/>
    <col min="269" max="519" width="9.109375" style="17"/>
    <col min="520" max="521" width="9.88671875" style="17" bestFit="1" customWidth="1"/>
    <col min="522" max="522" width="12" style="17" bestFit="1" customWidth="1"/>
    <col min="523" max="523" width="10.33203125" style="17" bestFit="1" customWidth="1"/>
    <col min="524" max="524" width="12.33203125" style="17" bestFit="1" customWidth="1"/>
    <col min="525" max="775" width="9.109375" style="17"/>
    <col min="776" max="777" width="9.88671875" style="17" bestFit="1" customWidth="1"/>
    <col min="778" max="778" width="12" style="17" bestFit="1" customWidth="1"/>
    <col min="779" max="779" width="10.33203125" style="17" bestFit="1" customWidth="1"/>
    <col min="780" max="780" width="12.33203125" style="17" bestFit="1" customWidth="1"/>
    <col min="781" max="1031" width="9.109375" style="17"/>
    <col min="1032" max="1033" width="9.88671875" style="17" bestFit="1" customWidth="1"/>
    <col min="1034" max="1034" width="12" style="17" bestFit="1" customWidth="1"/>
    <col min="1035" max="1035" width="10.33203125" style="17" bestFit="1" customWidth="1"/>
    <col min="1036" max="1036" width="12.33203125" style="17" bestFit="1" customWidth="1"/>
    <col min="1037" max="1287" width="9.109375" style="17"/>
    <col min="1288" max="1289" width="9.88671875" style="17" bestFit="1" customWidth="1"/>
    <col min="1290" max="1290" width="12" style="17" bestFit="1" customWidth="1"/>
    <col min="1291" max="1291" width="10.33203125" style="17" bestFit="1" customWidth="1"/>
    <col min="1292" max="1292" width="12.33203125" style="17" bestFit="1" customWidth="1"/>
    <col min="1293" max="1543" width="9.109375" style="17"/>
    <col min="1544" max="1545" width="9.88671875" style="17" bestFit="1" customWidth="1"/>
    <col min="1546" max="1546" width="12" style="17" bestFit="1" customWidth="1"/>
    <col min="1547" max="1547" width="10.33203125" style="17" bestFit="1" customWidth="1"/>
    <col min="1548" max="1548" width="12.33203125" style="17" bestFit="1" customWidth="1"/>
    <col min="1549" max="1799" width="9.109375" style="17"/>
    <col min="1800" max="1801" width="9.88671875" style="17" bestFit="1" customWidth="1"/>
    <col min="1802" max="1802" width="12" style="17" bestFit="1" customWidth="1"/>
    <col min="1803" max="1803" width="10.33203125" style="17" bestFit="1" customWidth="1"/>
    <col min="1804" max="1804" width="12.33203125" style="17" bestFit="1" customWidth="1"/>
    <col min="1805" max="2055" width="9.109375" style="17"/>
    <col min="2056" max="2057" width="9.88671875" style="17" bestFit="1" customWidth="1"/>
    <col min="2058" max="2058" width="12" style="17" bestFit="1" customWidth="1"/>
    <col min="2059" max="2059" width="10.33203125" style="17" bestFit="1" customWidth="1"/>
    <col min="2060" max="2060" width="12.33203125" style="17" bestFit="1" customWidth="1"/>
    <col min="2061" max="2311" width="9.109375" style="17"/>
    <col min="2312" max="2313" width="9.88671875" style="17" bestFit="1" customWidth="1"/>
    <col min="2314" max="2314" width="12" style="17" bestFit="1" customWidth="1"/>
    <col min="2315" max="2315" width="10.33203125" style="17" bestFit="1" customWidth="1"/>
    <col min="2316" max="2316" width="12.33203125" style="17" bestFit="1" customWidth="1"/>
    <col min="2317" max="2567" width="9.109375" style="17"/>
    <col min="2568" max="2569" width="9.88671875" style="17" bestFit="1" customWidth="1"/>
    <col min="2570" max="2570" width="12" style="17" bestFit="1" customWidth="1"/>
    <col min="2571" max="2571" width="10.33203125" style="17" bestFit="1" customWidth="1"/>
    <col min="2572" max="2572" width="12.33203125" style="17" bestFit="1" customWidth="1"/>
    <col min="2573" max="2823" width="9.109375" style="17"/>
    <col min="2824" max="2825" width="9.88671875" style="17" bestFit="1" customWidth="1"/>
    <col min="2826" max="2826" width="12" style="17" bestFit="1" customWidth="1"/>
    <col min="2827" max="2827" width="10.33203125" style="17" bestFit="1" customWidth="1"/>
    <col min="2828" max="2828" width="12.33203125" style="17" bestFit="1" customWidth="1"/>
    <col min="2829" max="3079" width="9.109375" style="17"/>
    <col min="3080" max="3081" width="9.88671875" style="17" bestFit="1" customWidth="1"/>
    <col min="3082" max="3082" width="12" style="17" bestFit="1" customWidth="1"/>
    <col min="3083" max="3083" width="10.33203125" style="17" bestFit="1" customWidth="1"/>
    <col min="3084" max="3084" width="12.33203125" style="17" bestFit="1" customWidth="1"/>
    <col min="3085" max="3335" width="9.109375" style="17"/>
    <col min="3336" max="3337" width="9.88671875" style="17" bestFit="1" customWidth="1"/>
    <col min="3338" max="3338" width="12" style="17" bestFit="1" customWidth="1"/>
    <col min="3339" max="3339" width="10.33203125" style="17" bestFit="1" customWidth="1"/>
    <col min="3340" max="3340" width="12.33203125" style="17" bestFit="1" customWidth="1"/>
    <col min="3341" max="3591" width="9.109375" style="17"/>
    <col min="3592" max="3593" width="9.88671875" style="17" bestFit="1" customWidth="1"/>
    <col min="3594" max="3594" width="12" style="17" bestFit="1" customWidth="1"/>
    <col min="3595" max="3595" width="10.33203125" style="17" bestFit="1" customWidth="1"/>
    <col min="3596" max="3596" width="12.33203125" style="17" bestFit="1" customWidth="1"/>
    <col min="3597" max="3847" width="9.109375" style="17"/>
    <col min="3848" max="3849" width="9.88671875" style="17" bestFit="1" customWidth="1"/>
    <col min="3850" max="3850" width="12" style="17" bestFit="1" customWidth="1"/>
    <col min="3851" max="3851" width="10.33203125" style="17" bestFit="1" customWidth="1"/>
    <col min="3852" max="3852" width="12.33203125" style="17" bestFit="1" customWidth="1"/>
    <col min="3853" max="4103" width="9.109375" style="17"/>
    <col min="4104" max="4105" width="9.88671875" style="17" bestFit="1" customWidth="1"/>
    <col min="4106" max="4106" width="12" style="17" bestFit="1" customWidth="1"/>
    <col min="4107" max="4107" width="10.33203125" style="17" bestFit="1" customWidth="1"/>
    <col min="4108" max="4108" width="12.33203125" style="17" bestFit="1" customWidth="1"/>
    <col min="4109" max="4359" width="9.109375" style="17"/>
    <col min="4360" max="4361" width="9.88671875" style="17" bestFit="1" customWidth="1"/>
    <col min="4362" max="4362" width="12" style="17" bestFit="1" customWidth="1"/>
    <col min="4363" max="4363" width="10.33203125" style="17" bestFit="1" customWidth="1"/>
    <col min="4364" max="4364" width="12.33203125" style="17" bestFit="1" customWidth="1"/>
    <col min="4365" max="4615" width="9.109375" style="17"/>
    <col min="4616" max="4617" width="9.88671875" style="17" bestFit="1" customWidth="1"/>
    <col min="4618" max="4618" width="12" style="17" bestFit="1" customWidth="1"/>
    <col min="4619" max="4619" width="10.33203125" style="17" bestFit="1" customWidth="1"/>
    <col min="4620" max="4620" width="12.33203125" style="17" bestFit="1" customWidth="1"/>
    <col min="4621" max="4871" width="9.109375" style="17"/>
    <col min="4872" max="4873" width="9.88671875" style="17" bestFit="1" customWidth="1"/>
    <col min="4874" max="4874" width="12" style="17" bestFit="1" customWidth="1"/>
    <col min="4875" max="4875" width="10.33203125" style="17" bestFit="1" customWidth="1"/>
    <col min="4876" max="4876" width="12.33203125" style="17" bestFit="1" customWidth="1"/>
    <col min="4877" max="5127" width="9.109375" style="17"/>
    <col min="5128" max="5129" width="9.88671875" style="17" bestFit="1" customWidth="1"/>
    <col min="5130" max="5130" width="12" style="17" bestFit="1" customWidth="1"/>
    <col min="5131" max="5131" width="10.33203125" style="17" bestFit="1" customWidth="1"/>
    <col min="5132" max="5132" width="12.33203125" style="17" bestFit="1" customWidth="1"/>
    <col min="5133" max="5383" width="9.109375" style="17"/>
    <col min="5384" max="5385" width="9.88671875" style="17" bestFit="1" customWidth="1"/>
    <col min="5386" max="5386" width="12" style="17" bestFit="1" customWidth="1"/>
    <col min="5387" max="5387" width="10.33203125" style="17" bestFit="1" customWidth="1"/>
    <col min="5388" max="5388" width="12.33203125" style="17" bestFit="1" customWidth="1"/>
    <col min="5389" max="5639" width="9.109375" style="17"/>
    <col min="5640" max="5641" width="9.88671875" style="17" bestFit="1" customWidth="1"/>
    <col min="5642" max="5642" width="12" style="17" bestFit="1" customWidth="1"/>
    <col min="5643" max="5643" width="10.33203125" style="17" bestFit="1" customWidth="1"/>
    <col min="5644" max="5644" width="12.33203125" style="17" bestFit="1" customWidth="1"/>
    <col min="5645" max="5895" width="9.109375" style="17"/>
    <col min="5896" max="5897" width="9.88671875" style="17" bestFit="1" customWidth="1"/>
    <col min="5898" max="5898" width="12" style="17" bestFit="1" customWidth="1"/>
    <col min="5899" max="5899" width="10.33203125" style="17" bestFit="1" customWidth="1"/>
    <col min="5900" max="5900" width="12.33203125" style="17" bestFit="1" customWidth="1"/>
    <col min="5901" max="6151" width="9.109375" style="17"/>
    <col min="6152" max="6153" width="9.88671875" style="17" bestFit="1" customWidth="1"/>
    <col min="6154" max="6154" width="12" style="17" bestFit="1" customWidth="1"/>
    <col min="6155" max="6155" width="10.33203125" style="17" bestFit="1" customWidth="1"/>
    <col min="6156" max="6156" width="12.33203125" style="17" bestFit="1" customWidth="1"/>
    <col min="6157" max="6407" width="9.109375" style="17"/>
    <col min="6408" max="6409" width="9.88671875" style="17" bestFit="1" customWidth="1"/>
    <col min="6410" max="6410" width="12" style="17" bestFit="1" customWidth="1"/>
    <col min="6411" max="6411" width="10.33203125" style="17" bestFit="1" customWidth="1"/>
    <col min="6412" max="6412" width="12.33203125" style="17" bestFit="1" customWidth="1"/>
    <col min="6413" max="6663" width="9.109375" style="17"/>
    <col min="6664" max="6665" width="9.88671875" style="17" bestFit="1" customWidth="1"/>
    <col min="6666" max="6666" width="12" style="17" bestFit="1" customWidth="1"/>
    <col min="6667" max="6667" width="10.33203125" style="17" bestFit="1" customWidth="1"/>
    <col min="6668" max="6668" width="12.33203125" style="17" bestFit="1" customWidth="1"/>
    <col min="6669" max="6919" width="9.109375" style="17"/>
    <col min="6920" max="6921" width="9.88671875" style="17" bestFit="1" customWidth="1"/>
    <col min="6922" max="6922" width="12" style="17" bestFit="1" customWidth="1"/>
    <col min="6923" max="6923" width="10.33203125" style="17" bestFit="1" customWidth="1"/>
    <col min="6924" max="6924" width="12.33203125" style="17" bestFit="1" customWidth="1"/>
    <col min="6925" max="7175" width="9.109375" style="17"/>
    <col min="7176" max="7177" width="9.88671875" style="17" bestFit="1" customWidth="1"/>
    <col min="7178" max="7178" width="12" style="17" bestFit="1" customWidth="1"/>
    <col min="7179" max="7179" width="10.33203125" style="17" bestFit="1" customWidth="1"/>
    <col min="7180" max="7180" width="12.33203125" style="17" bestFit="1" customWidth="1"/>
    <col min="7181" max="7431" width="9.109375" style="17"/>
    <col min="7432" max="7433" width="9.88671875" style="17" bestFit="1" customWidth="1"/>
    <col min="7434" max="7434" width="12" style="17" bestFit="1" customWidth="1"/>
    <col min="7435" max="7435" width="10.33203125" style="17" bestFit="1" customWidth="1"/>
    <col min="7436" max="7436" width="12.33203125" style="17" bestFit="1" customWidth="1"/>
    <col min="7437" max="7687" width="9.109375" style="17"/>
    <col min="7688" max="7689" width="9.88671875" style="17" bestFit="1" customWidth="1"/>
    <col min="7690" max="7690" width="12" style="17" bestFit="1" customWidth="1"/>
    <col min="7691" max="7691" width="10.33203125" style="17" bestFit="1" customWidth="1"/>
    <col min="7692" max="7692" width="12.33203125" style="17" bestFit="1" customWidth="1"/>
    <col min="7693" max="7943" width="9.109375" style="17"/>
    <col min="7944" max="7945" width="9.88671875" style="17" bestFit="1" customWidth="1"/>
    <col min="7946" max="7946" width="12" style="17" bestFit="1" customWidth="1"/>
    <col min="7947" max="7947" width="10.33203125" style="17" bestFit="1" customWidth="1"/>
    <col min="7948" max="7948" width="12.33203125" style="17" bestFit="1" customWidth="1"/>
    <col min="7949" max="8199" width="9.109375" style="17"/>
    <col min="8200" max="8201" width="9.88671875" style="17" bestFit="1" customWidth="1"/>
    <col min="8202" max="8202" width="12" style="17" bestFit="1" customWidth="1"/>
    <col min="8203" max="8203" width="10.33203125" style="17" bestFit="1" customWidth="1"/>
    <col min="8204" max="8204" width="12.33203125" style="17" bestFit="1" customWidth="1"/>
    <col min="8205" max="8455" width="9.109375" style="17"/>
    <col min="8456" max="8457" width="9.88671875" style="17" bestFit="1" customWidth="1"/>
    <col min="8458" max="8458" width="12" style="17" bestFit="1" customWidth="1"/>
    <col min="8459" max="8459" width="10.33203125" style="17" bestFit="1" customWidth="1"/>
    <col min="8460" max="8460" width="12.33203125" style="17" bestFit="1" customWidth="1"/>
    <col min="8461" max="8711" width="9.109375" style="17"/>
    <col min="8712" max="8713" width="9.88671875" style="17" bestFit="1" customWidth="1"/>
    <col min="8714" max="8714" width="12" style="17" bestFit="1" customWidth="1"/>
    <col min="8715" max="8715" width="10.33203125" style="17" bestFit="1" customWidth="1"/>
    <col min="8716" max="8716" width="12.33203125" style="17" bestFit="1" customWidth="1"/>
    <col min="8717" max="8967" width="9.109375" style="17"/>
    <col min="8968" max="8969" width="9.88671875" style="17" bestFit="1" customWidth="1"/>
    <col min="8970" max="8970" width="12" style="17" bestFit="1" customWidth="1"/>
    <col min="8971" max="8971" width="10.33203125" style="17" bestFit="1" customWidth="1"/>
    <col min="8972" max="8972" width="12.33203125" style="17" bestFit="1" customWidth="1"/>
    <col min="8973" max="9223" width="9.109375" style="17"/>
    <col min="9224" max="9225" width="9.88671875" style="17" bestFit="1" customWidth="1"/>
    <col min="9226" max="9226" width="12" style="17" bestFit="1" customWidth="1"/>
    <col min="9227" max="9227" width="10.33203125" style="17" bestFit="1" customWidth="1"/>
    <col min="9228" max="9228" width="12.33203125" style="17" bestFit="1" customWidth="1"/>
    <col min="9229" max="9479" width="9.109375" style="17"/>
    <col min="9480" max="9481" width="9.88671875" style="17" bestFit="1" customWidth="1"/>
    <col min="9482" max="9482" width="12" style="17" bestFit="1" customWidth="1"/>
    <col min="9483" max="9483" width="10.33203125" style="17" bestFit="1" customWidth="1"/>
    <col min="9484" max="9484" width="12.33203125" style="17" bestFit="1" customWidth="1"/>
    <col min="9485" max="9735" width="9.109375" style="17"/>
    <col min="9736" max="9737" width="9.88671875" style="17" bestFit="1" customWidth="1"/>
    <col min="9738" max="9738" width="12" style="17" bestFit="1" customWidth="1"/>
    <col min="9739" max="9739" width="10.33203125" style="17" bestFit="1" customWidth="1"/>
    <col min="9740" max="9740" width="12.33203125" style="17" bestFit="1" customWidth="1"/>
    <col min="9741" max="9991" width="9.109375" style="17"/>
    <col min="9992" max="9993" width="9.88671875" style="17" bestFit="1" customWidth="1"/>
    <col min="9994" max="9994" width="12" style="17" bestFit="1" customWidth="1"/>
    <col min="9995" max="9995" width="10.33203125" style="17" bestFit="1" customWidth="1"/>
    <col min="9996" max="9996" width="12.33203125" style="17" bestFit="1" customWidth="1"/>
    <col min="9997" max="10247" width="9.109375" style="17"/>
    <col min="10248" max="10249" width="9.88671875" style="17" bestFit="1" customWidth="1"/>
    <col min="10250" max="10250" width="12" style="17" bestFit="1" customWidth="1"/>
    <col min="10251" max="10251" width="10.33203125" style="17" bestFit="1" customWidth="1"/>
    <col min="10252" max="10252" width="12.33203125" style="17" bestFit="1" customWidth="1"/>
    <col min="10253" max="10503" width="9.109375" style="17"/>
    <col min="10504" max="10505" width="9.88671875" style="17" bestFit="1" customWidth="1"/>
    <col min="10506" max="10506" width="12" style="17" bestFit="1" customWidth="1"/>
    <col min="10507" max="10507" width="10.33203125" style="17" bestFit="1" customWidth="1"/>
    <col min="10508" max="10508" width="12.33203125" style="17" bestFit="1" customWidth="1"/>
    <col min="10509" max="10759" width="9.109375" style="17"/>
    <col min="10760" max="10761" width="9.88671875" style="17" bestFit="1" customWidth="1"/>
    <col min="10762" max="10762" width="12" style="17" bestFit="1" customWidth="1"/>
    <col min="10763" max="10763" width="10.33203125" style="17" bestFit="1" customWidth="1"/>
    <col min="10764" max="10764" width="12.33203125" style="17" bestFit="1" customWidth="1"/>
    <col min="10765" max="11015" width="9.109375" style="17"/>
    <col min="11016" max="11017" width="9.88671875" style="17" bestFit="1" customWidth="1"/>
    <col min="11018" max="11018" width="12" style="17" bestFit="1" customWidth="1"/>
    <col min="11019" max="11019" width="10.33203125" style="17" bestFit="1" customWidth="1"/>
    <col min="11020" max="11020" width="12.33203125" style="17" bestFit="1" customWidth="1"/>
    <col min="11021" max="11271" width="9.109375" style="17"/>
    <col min="11272" max="11273" width="9.88671875" style="17" bestFit="1" customWidth="1"/>
    <col min="11274" max="11274" width="12" style="17" bestFit="1" customWidth="1"/>
    <col min="11275" max="11275" width="10.33203125" style="17" bestFit="1" customWidth="1"/>
    <col min="11276" max="11276" width="12.33203125" style="17" bestFit="1" customWidth="1"/>
    <col min="11277" max="11527" width="9.109375" style="17"/>
    <col min="11528" max="11529" width="9.88671875" style="17" bestFit="1" customWidth="1"/>
    <col min="11530" max="11530" width="12" style="17" bestFit="1" customWidth="1"/>
    <col min="11531" max="11531" width="10.33203125" style="17" bestFit="1" customWidth="1"/>
    <col min="11532" max="11532" width="12.33203125" style="17" bestFit="1" customWidth="1"/>
    <col min="11533" max="11783" width="9.109375" style="17"/>
    <col min="11784" max="11785" width="9.88671875" style="17" bestFit="1" customWidth="1"/>
    <col min="11786" max="11786" width="12" style="17" bestFit="1" customWidth="1"/>
    <col min="11787" max="11787" width="10.33203125" style="17" bestFit="1" customWidth="1"/>
    <col min="11788" max="11788" width="12.33203125" style="17" bestFit="1" customWidth="1"/>
    <col min="11789" max="12039" width="9.109375" style="17"/>
    <col min="12040" max="12041" width="9.88671875" style="17" bestFit="1" customWidth="1"/>
    <col min="12042" max="12042" width="12" style="17" bestFit="1" customWidth="1"/>
    <col min="12043" max="12043" width="10.33203125" style="17" bestFit="1" customWidth="1"/>
    <col min="12044" max="12044" width="12.33203125" style="17" bestFit="1" customWidth="1"/>
    <col min="12045" max="12295" width="9.109375" style="17"/>
    <col min="12296" max="12297" width="9.88671875" style="17" bestFit="1" customWidth="1"/>
    <col min="12298" max="12298" width="12" style="17" bestFit="1" customWidth="1"/>
    <col min="12299" max="12299" width="10.33203125" style="17" bestFit="1" customWidth="1"/>
    <col min="12300" max="12300" width="12.33203125" style="17" bestFit="1" customWidth="1"/>
    <col min="12301" max="12551" width="9.109375" style="17"/>
    <col min="12552" max="12553" width="9.88671875" style="17" bestFit="1" customWidth="1"/>
    <col min="12554" max="12554" width="12" style="17" bestFit="1" customWidth="1"/>
    <col min="12555" max="12555" width="10.33203125" style="17" bestFit="1" customWidth="1"/>
    <col min="12556" max="12556" width="12.33203125" style="17" bestFit="1" customWidth="1"/>
    <col min="12557" max="12807" width="9.109375" style="17"/>
    <col min="12808" max="12809" width="9.88671875" style="17" bestFit="1" customWidth="1"/>
    <col min="12810" max="12810" width="12" style="17" bestFit="1" customWidth="1"/>
    <col min="12811" max="12811" width="10.33203125" style="17" bestFit="1" customWidth="1"/>
    <col min="12812" max="12812" width="12.33203125" style="17" bestFit="1" customWidth="1"/>
    <col min="12813" max="13063" width="9.109375" style="17"/>
    <col min="13064" max="13065" width="9.88671875" style="17" bestFit="1" customWidth="1"/>
    <col min="13066" max="13066" width="12" style="17" bestFit="1" customWidth="1"/>
    <col min="13067" max="13067" width="10.33203125" style="17" bestFit="1" customWidth="1"/>
    <col min="13068" max="13068" width="12.33203125" style="17" bestFit="1" customWidth="1"/>
    <col min="13069" max="13319" width="9.109375" style="17"/>
    <col min="13320" max="13321" width="9.88671875" style="17" bestFit="1" customWidth="1"/>
    <col min="13322" max="13322" width="12" style="17" bestFit="1" customWidth="1"/>
    <col min="13323" max="13323" width="10.33203125" style="17" bestFit="1" customWidth="1"/>
    <col min="13324" max="13324" width="12.33203125" style="17" bestFit="1" customWidth="1"/>
    <col min="13325" max="13575" width="9.109375" style="17"/>
    <col min="13576" max="13577" width="9.88671875" style="17" bestFit="1" customWidth="1"/>
    <col min="13578" max="13578" width="12" style="17" bestFit="1" customWidth="1"/>
    <col min="13579" max="13579" width="10.33203125" style="17" bestFit="1" customWidth="1"/>
    <col min="13580" max="13580" width="12.33203125" style="17" bestFit="1" customWidth="1"/>
    <col min="13581" max="13831" width="9.109375" style="17"/>
    <col min="13832" max="13833" width="9.88671875" style="17" bestFit="1" customWidth="1"/>
    <col min="13834" max="13834" width="12" style="17" bestFit="1" customWidth="1"/>
    <col min="13835" max="13835" width="10.33203125" style="17" bestFit="1" customWidth="1"/>
    <col min="13836" max="13836" width="12.33203125" style="17" bestFit="1" customWidth="1"/>
    <col min="13837" max="14087" width="9.109375" style="17"/>
    <col min="14088" max="14089" width="9.88671875" style="17" bestFit="1" customWidth="1"/>
    <col min="14090" max="14090" width="12" style="17" bestFit="1" customWidth="1"/>
    <col min="14091" max="14091" width="10.33203125" style="17" bestFit="1" customWidth="1"/>
    <col min="14092" max="14092" width="12.33203125" style="17" bestFit="1" customWidth="1"/>
    <col min="14093" max="14343" width="9.109375" style="17"/>
    <col min="14344" max="14345" width="9.88671875" style="17" bestFit="1" customWidth="1"/>
    <col min="14346" max="14346" width="12" style="17" bestFit="1" customWidth="1"/>
    <col min="14347" max="14347" width="10.33203125" style="17" bestFit="1" customWidth="1"/>
    <col min="14348" max="14348" width="12.33203125" style="17" bestFit="1" customWidth="1"/>
    <col min="14349" max="14599" width="9.109375" style="17"/>
    <col min="14600" max="14601" width="9.88671875" style="17" bestFit="1" customWidth="1"/>
    <col min="14602" max="14602" width="12" style="17" bestFit="1" customWidth="1"/>
    <col min="14603" max="14603" width="10.33203125" style="17" bestFit="1" customWidth="1"/>
    <col min="14604" max="14604" width="12.33203125" style="17" bestFit="1" customWidth="1"/>
    <col min="14605" max="14855" width="9.109375" style="17"/>
    <col min="14856" max="14857" width="9.88671875" style="17" bestFit="1" customWidth="1"/>
    <col min="14858" max="14858" width="12" style="17" bestFit="1" customWidth="1"/>
    <col min="14859" max="14859" width="10.33203125" style="17" bestFit="1" customWidth="1"/>
    <col min="14860" max="14860" width="12.33203125" style="17" bestFit="1" customWidth="1"/>
    <col min="14861" max="15111" width="9.109375" style="17"/>
    <col min="15112" max="15113" width="9.88671875" style="17" bestFit="1" customWidth="1"/>
    <col min="15114" max="15114" width="12" style="17" bestFit="1" customWidth="1"/>
    <col min="15115" max="15115" width="10.33203125" style="17" bestFit="1" customWidth="1"/>
    <col min="15116" max="15116" width="12.33203125" style="17" bestFit="1" customWidth="1"/>
    <col min="15117" max="15367" width="9.109375" style="17"/>
    <col min="15368" max="15369" width="9.88671875" style="17" bestFit="1" customWidth="1"/>
    <col min="15370" max="15370" width="12" style="17" bestFit="1" customWidth="1"/>
    <col min="15371" max="15371" width="10.33203125" style="17" bestFit="1" customWidth="1"/>
    <col min="15372" max="15372" width="12.33203125" style="17" bestFit="1" customWidth="1"/>
    <col min="15373" max="15623" width="9.109375" style="17"/>
    <col min="15624" max="15625" width="9.88671875" style="17" bestFit="1" customWidth="1"/>
    <col min="15626" max="15626" width="12" style="17" bestFit="1" customWidth="1"/>
    <col min="15627" max="15627" width="10.33203125" style="17" bestFit="1" customWidth="1"/>
    <col min="15628" max="15628" width="12.33203125" style="17" bestFit="1" customWidth="1"/>
    <col min="15629" max="15879" width="9.109375" style="17"/>
    <col min="15880" max="15881" width="9.88671875" style="17" bestFit="1" customWidth="1"/>
    <col min="15882" max="15882" width="12" style="17" bestFit="1" customWidth="1"/>
    <col min="15883" max="15883" width="10.33203125" style="17" bestFit="1" customWidth="1"/>
    <col min="15884" max="15884" width="12.33203125" style="17" bestFit="1" customWidth="1"/>
    <col min="15885" max="16135" width="9.109375" style="17"/>
    <col min="16136" max="16137" width="9.88671875" style="17" bestFit="1" customWidth="1"/>
    <col min="16138" max="16138" width="12" style="17" bestFit="1" customWidth="1"/>
    <col min="16139" max="16139" width="10.33203125" style="17" bestFit="1" customWidth="1"/>
    <col min="16140" max="16140" width="12.33203125" style="17" bestFit="1" customWidth="1"/>
    <col min="16141" max="16384" width="9.109375" style="17"/>
  </cols>
  <sheetData>
    <row r="1" spans="1:9" ht="12.75" customHeight="1">
      <c r="A1" s="221" t="s">
        <v>343</v>
      </c>
      <c r="B1" s="259"/>
      <c r="C1" s="259"/>
      <c r="D1" s="259"/>
      <c r="E1" s="259"/>
      <c r="F1" s="259"/>
      <c r="G1" s="259"/>
      <c r="H1" s="259"/>
      <c r="I1" s="259"/>
    </row>
    <row r="2" spans="1:9" ht="12.75" customHeight="1">
      <c r="A2" s="220" t="s">
        <v>495</v>
      </c>
      <c r="B2" s="196"/>
      <c r="C2" s="196"/>
      <c r="D2" s="196"/>
      <c r="E2" s="196"/>
      <c r="F2" s="196"/>
      <c r="G2" s="196"/>
      <c r="H2" s="196"/>
      <c r="I2" s="196"/>
    </row>
    <row r="3" spans="1:9">
      <c r="A3" s="269" t="s">
        <v>344</v>
      </c>
      <c r="B3" s="270"/>
      <c r="C3" s="270"/>
      <c r="D3" s="270"/>
      <c r="E3" s="270"/>
      <c r="F3" s="270"/>
      <c r="G3" s="270"/>
      <c r="H3" s="270"/>
      <c r="I3" s="270"/>
    </row>
    <row r="4" spans="1:9">
      <c r="A4" s="260" t="s">
        <v>496</v>
      </c>
      <c r="B4" s="200"/>
      <c r="C4" s="200"/>
      <c r="D4" s="200"/>
      <c r="E4" s="200"/>
      <c r="F4" s="200"/>
      <c r="G4" s="200"/>
      <c r="H4" s="200"/>
      <c r="I4" s="201"/>
    </row>
    <row r="5" spans="1:9" ht="22.8" thickBot="1">
      <c r="A5" s="263" t="s">
        <v>345</v>
      </c>
      <c r="B5" s="264"/>
      <c r="C5" s="264"/>
      <c r="D5" s="264"/>
      <c r="E5" s="264"/>
      <c r="F5" s="265"/>
      <c r="G5" s="22" t="s">
        <v>346</v>
      </c>
      <c r="H5" s="41" t="s">
        <v>347</v>
      </c>
      <c r="I5" s="41" t="s">
        <v>348</v>
      </c>
    </row>
    <row r="6" spans="1:9">
      <c r="A6" s="266">
        <v>1</v>
      </c>
      <c r="B6" s="267"/>
      <c r="C6" s="267"/>
      <c r="D6" s="267"/>
      <c r="E6" s="267"/>
      <c r="F6" s="268"/>
      <c r="G6" s="28">
        <v>2</v>
      </c>
      <c r="H6" s="42" t="s">
        <v>349</v>
      </c>
      <c r="I6" s="42" t="s">
        <v>350</v>
      </c>
    </row>
    <row r="7" spans="1:9">
      <c r="A7" s="277" t="s">
        <v>351</v>
      </c>
      <c r="B7" s="278"/>
      <c r="C7" s="278"/>
      <c r="D7" s="278"/>
      <c r="E7" s="278"/>
      <c r="F7" s="278"/>
      <c r="G7" s="278"/>
      <c r="H7" s="278"/>
      <c r="I7" s="279"/>
    </row>
    <row r="8" spans="1:9">
      <c r="A8" s="280" t="s">
        <v>352</v>
      </c>
      <c r="B8" s="280"/>
      <c r="C8" s="280"/>
      <c r="D8" s="280"/>
      <c r="E8" s="280"/>
      <c r="F8" s="280"/>
      <c r="G8" s="29">
        <v>1</v>
      </c>
      <c r="H8" s="52">
        <v>0</v>
      </c>
      <c r="I8" s="52">
        <v>0</v>
      </c>
    </row>
    <row r="9" spans="1:9">
      <c r="A9" s="275" t="s">
        <v>353</v>
      </c>
      <c r="B9" s="275"/>
      <c r="C9" s="275"/>
      <c r="D9" s="275"/>
      <c r="E9" s="275"/>
      <c r="F9" s="275"/>
      <c r="G9" s="30">
        <v>2</v>
      </c>
      <c r="H9" s="53">
        <v>0</v>
      </c>
      <c r="I9" s="53">
        <v>0</v>
      </c>
    </row>
    <row r="10" spans="1:9">
      <c r="A10" s="275" t="s">
        <v>354</v>
      </c>
      <c r="B10" s="275"/>
      <c r="C10" s="275"/>
      <c r="D10" s="275"/>
      <c r="E10" s="275"/>
      <c r="F10" s="275"/>
      <c r="G10" s="30">
        <v>3</v>
      </c>
      <c r="H10" s="53">
        <v>0</v>
      </c>
      <c r="I10" s="53">
        <v>0</v>
      </c>
    </row>
    <row r="11" spans="1:9">
      <c r="A11" s="275" t="s">
        <v>355</v>
      </c>
      <c r="B11" s="275"/>
      <c r="C11" s="275"/>
      <c r="D11" s="275"/>
      <c r="E11" s="275"/>
      <c r="F11" s="275"/>
      <c r="G11" s="30">
        <v>4</v>
      </c>
      <c r="H11" s="53">
        <v>0</v>
      </c>
      <c r="I11" s="53">
        <v>0</v>
      </c>
    </row>
    <row r="12" spans="1:9">
      <c r="A12" s="275" t="s">
        <v>356</v>
      </c>
      <c r="B12" s="275"/>
      <c r="C12" s="275"/>
      <c r="D12" s="275"/>
      <c r="E12" s="275"/>
      <c r="F12" s="275"/>
      <c r="G12" s="30">
        <v>5</v>
      </c>
      <c r="H12" s="53">
        <v>0</v>
      </c>
      <c r="I12" s="53">
        <v>0</v>
      </c>
    </row>
    <row r="13" spans="1:9">
      <c r="A13" s="275" t="s">
        <v>357</v>
      </c>
      <c r="B13" s="275"/>
      <c r="C13" s="275"/>
      <c r="D13" s="275"/>
      <c r="E13" s="275"/>
      <c r="F13" s="275"/>
      <c r="G13" s="30">
        <v>6</v>
      </c>
      <c r="H13" s="53">
        <v>0</v>
      </c>
      <c r="I13" s="53">
        <v>0</v>
      </c>
    </row>
    <row r="14" spans="1:9">
      <c r="A14" s="275" t="s">
        <v>358</v>
      </c>
      <c r="B14" s="275"/>
      <c r="C14" s="275"/>
      <c r="D14" s="275"/>
      <c r="E14" s="275"/>
      <c r="F14" s="275"/>
      <c r="G14" s="30">
        <v>7</v>
      </c>
      <c r="H14" s="53">
        <v>0</v>
      </c>
      <c r="I14" s="53">
        <v>0</v>
      </c>
    </row>
    <row r="15" spans="1:9">
      <c r="A15" s="275" t="s">
        <v>359</v>
      </c>
      <c r="B15" s="275"/>
      <c r="C15" s="275"/>
      <c r="D15" s="275"/>
      <c r="E15" s="275"/>
      <c r="F15" s="275"/>
      <c r="G15" s="30">
        <v>8</v>
      </c>
      <c r="H15" s="53">
        <v>0</v>
      </c>
      <c r="I15" s="53">
        <v>0</v>
      </c>
    </row>
    <row r="16" spans="1:9">
      <c r="A16" s="273" t="s">
        <v>360</v>
      </c>
      <c r="B16" s="273"/>
      <c r="C16" s="273"/>
      <c r="D16" s="273"/>
      <c r="E16" s="273"/>
      <c r="F16" s="273"/>
      <c r="G16" s="31">
        <v>9</v>
      </c>
      <c r="H16" s="54">
        <f>SUM(H8:H15)</f>
        <v>0</v>
      </c>
      <c r="I16" s="54">
        <f>SUM(I8:I15)</f>
        <v>0</v>
      </c>
    </row>
    <row r="17" spans="1:9">
      <c r="A17" s="275" t="s">
        <v>361</v>
      </c>
      <c r="B17" s="275"/>
      <c r="C17" s="275"/>
      <c r="D17" s="275"/>
      <c r="E17" s="275"/>
      <c r="F17" s="275"/>
      <c r="G17" s="30">
        <v>10</v>
      </c>
      <c r="H17" s="53">
        <v>0</v>
      </c>
      <c r="I17" s="53">
        <v>0</v>
      </c>
    </row>
    <row r="18" spans="1:9">
      <c r="A18" s="275" t="s">
        <v>362</v>
      </c>
      <c r="B18" s="275"/>
      <c r="C18" s="275"/>
      <c r="D18" s="275"/>
      <c r="E18" s="275"/>
      <c r="F18" s="275"/>
      <c r="G18" s="30">
        <v>11</v>
      </c>
      <c r="H18" s="53">
        <v>0</v>
      </c>
      <c r="I18" s="53">
        <v>0</v>
      </c>
    </row>
    <row r="19" spans="1:9" ht="27.6" customHeight="1">
      <c r="A19" s="271" t="s">
        <v>363</v>
      </c>
      <c r="B19" s="271"/>
      <c r="C19" s="271"/>
      <c r="D19" s="271"/>
      <c r="E19" s="271"/>
      <c r="F19" s="271"/>
      <c r="G19" s="32">
        <v>12</v>
      </c>
      <c r="H19" s="55">
        <f>H16+H17+H18</f>
        <v>0</v>
      </c>
      <c r="I19" s="55">
        <f>I16+I17+I18</f>
        <v>0</v>
      </c>
    </row>
    <row r="20" spans="1:9">
      <c r="A20" s="277" t="s">
        <v>364</v>
      </c>
      <c r="B20" s="278"/>
      <c r="C20" s="278"/>
      <c r="D20" s="278"/>
      <c r="E20" s="278"/>
      <c r="F20" s="278"/>
      <c r="G20" s="278"/>
      <c r="H20" s="278"/>
      <c r="I20" s="279"/>
    </row>
    <row r="21" spans="1:9" ht="26.4" customHeight="1">
      <c r="A21" s="280" t="s">
        <v>365</v>
      </c>
      <c r="B21" s="280"/>
      <c r="C21" s="280"/>
      <c r="D21" s="280"/>
      <c r="E21" s="280"/>
      <c r="F21" s="280"/>
      <c r="G21" s="29">
        <v>13</v>
      </c>
      <c r="H21" s="52">
        <v>0</v>
      </c>
      <c r="I21" s="52">
        <v>0</v>
      </c>
    </row>
    <row r="22" spans="1:9">
      <c r="A22" s="275" t="s">
        <v>366</v>
      </c>
      <c r="B22" s="275"/>
      <c r="C22" s="275"/>
      <c r="D22" s="275"/>
      <c r="E22" s="275"/>
      <c r="F22" s="275"/>
      <c r="G22" s="30">
        <v>14</v>
      </c>
      <c r="H22" s="53">
        <v>0</v>
      </c>
      <c r="I22" s="53">
        <v>0</v>
      </c>
    </row>
    <row r="23" spans="1:9">
      <c r="A23" s="275" t="s">
        <v>367</v>
      </c>
      <c r="B23" s="275"/>
      <c r="C23" s="275"/>
      <c r="D23" s="275"/>
      <c r="E23" s="275"/>
      <c r="F23" s="275"/>
      <c r="G23" s="30">
        <v>15</v>
      </c>
      <c r="H23" s="53">
        <v>0</v>
      </c>
      <c r="I23" s="53">
        <v>0</v>
      </c>
    </row>
    <row r="24" spans="1:9">
      <c r="A24" s="275" t="s">
        <v>368</v>
      </c>
      <c r="B24" s="275"/>
      <c r="C24" s="275"/>
      <c r="D24" s="275"/>
      <c r="E24" s="275"/>
      <c r="F24" s="275"/>
      <c r="G24" s="30">
        <v>16</v>
      </c>
      <c r="H24" s="53">
        <v>0</v>
      </c>
      <c r="I24" s="53">
        <v>0</v>
      </c>
    </row>
    <row r="25" spans="1:9">
      <c r="A25" s="275" t="s">
        <v>369</v>
      </c>
      <c r="B25" s="275"/>
      <c r="C25" s="275"/>
      <c r="D25" s="275"/>
      <c r="E25" s="275"/>
      <c r="F25" s="275"/>
      <c r="G25" s="30">
        <v>17</v>
      </c>
      <c r="H25" s="53">
        <v>0</v>
      </c>
      <c r="I25" s="53">
        <v>0</v>
      </c>
    </row>
    <row r="26" spans="1:9">
      <c r="A26" s="275" t="s">
        <v>370</v>
      </c>
      <c r="B26" s="275"/>
      <c r="C26" s="275"/>
      <c r="D26" s="275"/>
      <c r="E26" s="275"/>
      <c r="F26" s="275"/>
      <c r="G26" s="30">
        <v>18</v>
      </c>
      <c r="H26" s="53">
        <v>0</v>
      </c>
      <c r="I26" s="53">
        <v>0</v>
      </c>
    </row>
    <row r="27" spans="1:9" ht="24" customHeight="1">
      <c r="A27" s="273" t="s">
        <v>371</v>
      </c>
      <c r="B27" s="273"/>
      <c r="C27" s="273"/>
      <c r="D27" s="273"/>
      <c r="E27" s="273"/>
      <c r="F27" s="273"/>
      <c r="G27" s="31">
        <v>19</v>
      </c>
      <c r="H27" s="54">
        <f>SUM(H21:H26)</f>
        <v>0</v>
      </c>
      <c r="I27" s="54">
        <f>SUM(I21:I26)</f>
        <v>0</v>
      </c>
    </row>
    <row r="28" spans="1:9" ht="27" customHeight="1">
      <c r="A28" s="275" t="s">
        <v>372</v>
      </c>
      <c r="B28" s="275"/>
      <c r="C28" s="275"/>
      <c r="D28" s="275"/>
      <c r="E28" s="275"/>
      <c r="F28" s="275"/>
      <c r="G28" s="30">
        <v>20</v>
      </c>
      <c r="H28" s="53">
        <v>0</v>
      </c>
      <c r="I28" s="53">
        <v>0</v>
      </c>
    </row>
    <row r="29" spans="1:9">
      <c r="A29" s="275" t="s">
        <v>373</v>
      </c>
      <c r="B29" s="275"/>
      <c r="C29" s="275"/>
      <c r="D29" s="275"/>
      <c r="E29" s="275"/>
      <c r="F29" s="275"/>
      <c r="G29" s="30">
        <v>21</v>
      </c>
      <c r="H29" s="53">
        <v>0</v>
      </c>
      <c r="I29" s="53">
        <v>0</v>
      </c>
    </row>
    <row r="30" spans="1:9">
      <c r="A30" s="275" t="s">
        <v>374</v>
      </c>
      <c r="B30" s="275"/>
      <c r="C30" s="275"/>
      <c r="D30" s="275"/>
      <c r="E30" s="275"/>
      <c r="F30" s="275"/>
      <c r="G30" s="30">
        <v>22</v>
      </c>
      <c r="H30" s="53">
        <v>0</v>
      </c>
      <c r="I30" s="53">
        <v>0</v>
      </c>
    </row>
    <row r="31" spans="1:9">
      <c r="A31" s="275" t="s">
        <v>375</v>
      </c>
      <c r="B31" s="275"/>
      <c r="C31" s="275"/>
      <c r="D31" s="275"/>
      <c r="E31" s="275"/>
      <c r="F31" s="275"/>
      <c r="G31" s="30">
        <v>23</v>
      </c>
      <c r="H31" s="53">
        <v>0</v>
      </c>
      <c r="I31" s="53">
        <v>0</v>
      </c>
    </row>
    <row r="32" spans="1:9">
      <c r="A32" s="275" t="s">
        <v>376</v>
      </c>
      <c r="B32" s="275"/>
      <c r="C32" s="275"/>
      <c r="D32" s="275"/>
      <c r="E32" s="275"/>
      <c r="F32" s="275"/>
      <c r="G32" s="30">
        <v>24</v>
      </c>
      <c r="H32" s="53">
        <v>0</v>
      </c>
      <c r="I32" s="53">
        <v>0</v>
      </c>
    </row>
    <row r="33" spans="1:9" ht="25.95" customHeight="1">
      <c r="A33" s="273" t="s">
        <v>377</v>
      </c>
      <c r="B33" s="273"/>
      <c r="C33" s="273"/>
      <c r="D33" s="273"/>
      <c r="E33" s="273"/>
      <c r="F33" s="273"/>
      <c r="G33" s="31">
        <v>25</v>
      </c>
      <c r="H33" s="54">
        <f>SUM(H28:H32)</f>
        <v>0</v>
      </c>
      <c r="I33" s="54">
        <f>SUM(I28:I32)</f>
        <v>0</v>
      </c>
    </row>
    <row r="34" spans="1:9" ht="28.2" customHeight="1">
      <c r="A34" s="271" t="s">
        <v>378</v>
      </c>
      <c r="B34" s="271"/>
      <c r="C34" s="271"/>
      <c r="D34" s="271"/>
      <c r="E34" s="271"/>
      <c r="F34" s="271"/>
      <c r="G34" s="32">
        <v>26</v>
      </c>
      <c r="H34" s="55">
        <f>H27+H33</f>
        <v>0</v>
      </c>
      <c r="I34" s="55">
        <f>I27+I33</f>
        <v>0</v>
      </c>
    </row>
    <row r="35" spans="1:9">
      <c r="A35" s="277" t="s">
        <v>379</v>
      </c>
      <c r="B35" s="278"/>
      <c r="C35" s="278"/>
      <c r="D35" s="278"/>
      <c r="E35" s="278"/>
      <c r="F35" s="278"/>
      <c r="G35" s="278">
        <v>0</v>
      </c>
      <c r="H35" s="278"/>
      <c r="I35" s="279"/>
    </row>
    <row r="36" spans="1:9">
      <c r="A36" s="281" t="s">
        <v>380</v>
      </c>
      <c r="B36" s="281"/>
      <c r="C36" s="281"/>
      <c r="D36" s="281"/>
      <c r="E36" s="281"/>
      <c r="F36" s="281"/>
      <c r="G36" s="29">
        <v>27</v>
      </c>
      <c r="H36" s="52">
        <v>0</v>
      </c>
      <c r="I36" s="52">
        <v>0</v>
      </c>
    </row>
    <row r="37" spans="1:9" ht="25.2" customHeight="1">
      <c r="A37" s="272" t="s">
        <v>381</v>
      </c>
      <c r="B37" s="272"/>
      <c r="C37" s="272"/>
      <c r="D37" s="272"/>
      <c r="E37" s="272"/>
      <c r="F37" s="272"/>
      <c r="G37" s="30">
        <v>28</v>
      </c>
      <c r="H37" s="53">
        <v>0</v>
      </c>
      <c r="I37" s="53">
        <v>0</v>
      </c>
    </row>
    <row r="38" spans="1:9">
      <c r="A38" s="272" t="s">
        <v>382</v>
      </c>
      <c r="B38" s="272"/>
      <c r="C38" s="272"/>
      <c r="D38" s="272"/>
      <c r="E38" s="272"/>
      <c r="F38" s="272"/>
      <c r="G38" s="30">
        <v>29</v>
      </c>
      <c r="H38" s="53">
        <v>0</v>
      </c>
      <c r="I38" s="53">
        <v>0</v>
      </c>
    </row>
    <row r="39" spans="1:9">
      <c r="A39" s="272" t="s">
        <v>383</v>
      </c>
      <c r="B39" s="272"/>
      <c r="C39" s="272"/>
      <c r="D39" s="272"/>
      <c r="E39" s="272"/>
      <c r="F39" s="272"/>
      <c r="G39" s="30">
        <v>30</v>
      </c>
      <c r="H39" s="53">
        <v>0</v>
      </c>
      <c r="I39" s="53">
        <v>0</v>
      </c>
    </row>
    <row r="40" spans="1:9" ht="25.95" customHeight="1">
      <c r="A40" s="273" t="s">
        <v>384</v>
      </c>
      <c r="B40" s="273"/>
      <c r="C40" s="273"/>
      <c r="D40" s="273"/>
      <c r="E40" s="273"/>
      <c r="F40" s="273"/>
      <c r="G40" s="31">
        <v>31</v>
      </c>
      <c r="H40" s="54">
        <f>H39+H38+H37+H36</f>
        <v>0</v>
      </c>
      <c r="I40" s="54">
        <f>I39+I38+I37+I36</f>
        <v>0</v>
      </c>
    </row>
    <row r="41" spans="1:9" ht="24.6" customHeight="1">
      <c r="A41" s="272" t="s">
        <v>385</v>
      </c>
      <c r="B41" s="272"/>
      <c r="C41" s="272"/>
      <c r="D41" s="272"/>
      <c r="E41" s="272"/>
      <c r="F41" s="272"/>
      <c r="G41" s="30">
        <v>32</v>
      </c>
      <c r="H41" s="53">
        <v>0</v>
      </c>
      <c r="I41" s="53">
        <v>0</v>
      </c>
    </row>
    <row r="42" spans="1:9">
      <c r="A42" s="272" t="s">
        <v>386</v>
      </c>
      <c r="B42" s="272"/>
      <c r="C42" s="272"/>
      <c r="D42" s="272"/>
      <c r="E42" s="272"/>
      <c r="F42" s="272"/>
      <c r="G42" s="30">
        <v>33</v>
      </c>
      <c r="H42" s="53">
        <v>0</v>
      </c>
      <c r="I42" s="53">
        <v>0</v>
      </c>
    </row>
    <row r="43" spans="1:9">
      <c r="A43" s="272" t="s">
        <v>387</v>
      </c>
      <c r="B43" s="272"/>
      <c r="C43" s="272"/>
      <c r="D43" s="272"/>
      <c r="E43" s="272"/>
      <c r="F43" s="272"/>
      <c r="G43" s="30">
        <v>34</v>
      </c>
      <c r="H43" s="53">
        <v>0</v>
      </c>
      <c r="I43" s="53">
        <v>0</v>
      </c>
    </row>
    <row r="44" spans="1:9" ht="21" customHeight="1">
      <c r="A44" s="272" t="s">
        <v>388</v>
      </c>
      <c r="B44" s="272"/>
      <c r="C44" s="272"/>
      <c r="D44" s="272"/>
      <c r="E44" s="272"/>
      <c r="F44" s="272"/>
      <c r="G44" s="30">
        <v>35</v>
      </c>
      <c r="H44" s="53">
        <v>0</v>
      </c>
      <c r="I44" s="53">
        <v>0</v>
      </c>
    </row>
    <row r="45" spans="1:9">
      <c r="A45" s="272" t="s">
        <v>389</v>
      </c>
      <c r="B45" s="272"/>
      <c r="C45" s="272"/>
      <c r="D45" s="272"/>
      <c r="E45" s="272"/>
      <c r="F45" s="272"/>
      <c r="G45" s="30">
        <v>36</v>
      </c>
      <c r="H45" s="53">
        <v>0</v>
      </c>
      <c r="I45" s="53">
        <v>0</v>
      </c>
    </row>
    <row r="46" spans="1:9" ht="22.95" customHeight="1">
      <c r="A46" s="273" t="s">
        <v>390</v>
      </c>
      <c r="B46" s="273"/>
      <c r="C46" s="273"/>
      <c r="D46" s="273"/>
      <c r="E46" s="273"/>
      <c r="F46" s="273"/>
      <c r="G46" s="31">
        <v>37</v>
      </c>
      <c r="H46" s="54">
        <f>H45+H44+H43+H42+H41</f>
        <v>0</v>
      </c>
      <c r="I46" s="54">
        <f>I45+I44+I43+I42+I41</f>
        <v>0</v>
      </c>
    </row>
    <row r="47" spans="1:9" ht="25.95" customHeight="1">
      <c r="A47" s="274" t="s">
        <v>391</v>
      </c>
      <c r="B47" s="274"/>
      <c r="C47" s="274"/>
      <c r="D47" s="274"/>
      <c r="E47" s="274"/>
      <c r="F47" s="274"/>
      <c r="G47" s="31">
        <v>38</v>
      </c>
      <c r="H47" s="54">
        <f>H46+H40</f>
        <v>0</v>
      </c>
      <c r="I47" s="54">
        <f>I46+I40</f>
        <v>0</v>
      </c>
    </row>
    <row r="48" spans="1:9" ht="22.2" customHeight="1">
      <c r="A48" s="275" t="s">
        <v>392</v>
      </c>
      <c r="B48" s="275"/>
      <c r="C48" s="275"/>
      <c r="D48" s="275"/>
      <c r="E48" s="275"/>
      <c r="F48" s="275"/>
      <c r="G48" s="30">
        <v>39</v>
      </c>
      <c r="H48" s="53">
        <v>0</v>
      </c>
      <c r="I48" s="53">
        <v>0</v>
      </c>
    </row>
    <row r="49" spans="1:9" ht="25.95" customHeight="1">
      <c r="A49" s="274" t="s">
        <v>393</v>
      </c>
      <c r="B49" s="274"/>
      <c r="C49" s="274"/>
      <c r="D49" s="274"/>
      <c r="E49" s="274"/>
      <c r="F49" s="274"/>
      <c r="G49" s="31">
        <v>40</v>
      </c>
      <c r="H49" s="54">
        <f>H19+H34+H47+H48</f>
        <v>0</v>
      </c>
      <c r="I49" s="54">
        <f>I19+I34+I47+I48</f>
        <v>0</v>
      </c>
    </row>
    <row r="50" spans="1:9" ht="25.2" customHeight="1">
      <c r="A50" s="276" t="s">
        <v>394</v>
      </c>
      <c r="B50" s="276"/>
      <c r="C50" s="276"/>
      <c r="D50" s="276"/>
      <c r="E50" s="276"/>
      <c r="F50" s="276"/>
      <c r="G50" s="30">
        <v>41</v>
      </c>
      <c r="H50" s="53">
        <v>0</v>
      </c>
      <c r="I50" s="53">
        <v>0</v>
      </c>
    </row>
    <row r="51" spans="1:9" ht="31.95" customHeight="1">
      <c r="A51" s="271" t="s">
        <v>395</v>
      </c>
      <c r="B51" s="271"/>
      <c r="C51" s="271"/>
      <c r="D51" s="271"/>
      <c r="E51" s="271"/>
      <c r="F51" s="271"/>
      <c r="G51" s="32">
        <v>42</v>
      </c>
      <c r="H51" s="55">
        <f>H50+H49</f>
        <v>0</v>
      </c>
      <c r="I51" s="55">
        <f>I50+I49</f>
        <v>0</v>
      </c>
    </row>
  </sheetData>
  <sheetProtection algorithmName="SHA-512" hashValue="gcLQziT4bSCOLfutP0BzEb/MBNMthqHMa180Q8V1OKUWCjaO/4tpaSQljMB3b7WN0KlHovpn0129NViBpZxm/g==" saltValue="GRnQmtbXFX/9qBO8nt8TMQ==" spinCount="100000" sheet="1" objects="1" scenarios="1"/>
  <mergeCells count="51">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 ref="A38:F38"/>
    <mergeCell ref="A39:F39"/>
    <mergeCell ref="A24:F24"/>
    <mergeCell ref="A25:F25"/>
    <mergeCell ref="A26:F26"/>
    <mergeCell ref="A27:F27"/>
    <mergeCell ref="A35:I35"/>
    <mergeCell ref="A33:F33"/>
    <mergeCell ref="A34:F34"/>
    <mergeCell ref="A7:I7"/>
    <mergeCell ref="A8:F8"/>
    <mergeCell ref="A9:F9"/>
    <mergeCell ref="A10:F10"/>
    <mergeCell ref="A11:F11"/>
    <mergeCell ref="A18:F18"/>
    <mergeCell ref="A19:F19"/>
    <mergeCell ref="A20:I20"/>
    <mergeCell ref="A21:F21"/>
    <mergeCell ref="A22:F22"/>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s>
  <dataValidations count="6">
    <dataValidation type="whole" operator="greaterThanOrEqual" allowBlank="1" showInputMessage="1" showErrorMessage="1" errorTitle="Incorrect entry" error="You can enter only positive whole numbers."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formula1>0</formula1>
    </dataValidation>
    <dataValidation type="whole" operator="notEqual" allowBlank="1" showInputMessage="1" showErrorMessage="1" errorTitle="Incorrect entry" error="You can enter only whole numbers."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formula1>9999999998</formula1>
    </dataValidation>
    <dataValidation type="whole" operator="notEqual" allowBlank="1" showInputMessage="1" showErrorMessage="1" errorTitle="Incorrect entry" error="You can enter only positive whole numbers."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formula1>9999999999</formula1>
    </dataValidation>
    <dataValidation type="whole" operator="notEqual" allowBlank="1" showInputMessage="1" showErrorMessage="1" errorTitle="Incorrect entry" error="You can enter only whole numbers" sqref="H15:I16 H18:I19 H31:I31 H34:I34 H47:I49">
      <formula1>999999999999</formula1>
    </dataValidation>
    <dataValidation type="whole" operator="lessThanOrEqual" allowBlank="1" showInputMessage="1" showErrorMessage="1" errorTitle="Incorrect entry" error="You can enter only negative whole numbers or a zero" sqref="H12:I14 H17:I17 H28:I30 H32:I33 H41:I46">
      <formula1>0</formula1>
    </dataValidation>
    <dataValidation type="whole" operator="greaterThanOrEqual" allowBlank="1" showInputMessage="1" showErrorMessage="1" errorTitle="Incorrect entry" error="You can enter only positive whole numbers" sqref="H8:I11 H21:I27 H36:I40 H50:I51">
      <formula1>0</formula1>
    </dataValidation>
  </dataValidations>
  <pageMargins left="0.71" right="0.22" top="1" bottom="1" header="0.5" footer="0.5"/>
  <pageSetup paperSize="9" scale="8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61"/>
  <sheetViews>
    <sheetView view="pageBreakPreview" topLeftCell="F38" zoomScale="80" zoomScaleNormal="100" zoomScaleSheetLayoutView="80" workbookViewId="0">
      <selection activeCell="U39" sqref="U39"/>
    </sheetView>
  </sheetViews>
  <sheetFormatPr defaultRowHeight="13.2"/>
  <cols>
    <col min="1" max="4" width="9.109375" style="1"/>
    <col min="5" max="5" width="10.109375" style="1" bestFit="1" customWidth="1"/>
    <col min="6" max="6" width="9.109375" style="1"/>
    <col min="7" max="7" width="10.109375" style="1" bestFit="1" customWidth="1"/>
    <col min="8" max="23" width="15" style="57" customWidth="1"/>
    <col min="24" max="26" width="15" style="1" customWidth="1"/>
    <col min="27" max="259" width="9.109375" style="1"/>
    <col min="260" max="260" width="10.109375" style="1" bestFit="1" customWidth="1"/>
    <col min="261" max="264" width="9.109375" style="1"/>
    <col min="265" max="266" width="9.88671875" style="1" bestFit="1" customWidth="1"/>
    <col min="267" max="515" width="9.109375" style="1"/>
    <col min="516" max="516" width="10.109375" style="1" bestFit="1" customWidth="1"/>
    <col min="517" max="520" width="9.109375" style="1"/>
    <col min="521" max="522" width="9.88671875" style="1" bestFit="1" customWidth="1"/>
    <col min="523" max="771" width="9.109375" style="1"/>
    <col min="772" max="772" width="10.109375" style="1" bestFit="1" customWidth="1"/>
    <col min="773" max="776" width="9.109375" style="1"/>
    <col min="777" max="778" width="9.88671875" style="1" bestFit="1" customWidth="1"/>
    <col min="779" max="1027" width="9.109375" style="1"/>
    <col min="1028" max="1028" width="10.109375" style="1" bestFit="1" customWidth="1"/>
    <col min="1029" max="1032" width="9.109375" style="1"/>
    <col min="1033" max="1034" width="9.88671875" style="1" bestFit="1" customWidth="1"/>
    <col min="1035" max="1283" width="9.109375" style="1"/>
    <col min="1284" max="1284" width="10.109375" style="1" bestFit="1" customWidth="1"/>
    <col min="1285" max="1288" width="9.109375" style="1"/>
    <col min="1289" max="1290" width="9.88671875" style="1" bestFit="1" customWidth="1"/>
    <col min="1291" max="1539" width="9.109375" style="1"/>
    <col min="1540" max="1540" width="10.109375" style="1" bestFit="1" customWidth="1"/>
    <col min="1541" max="1544" width="9.109375" style="1"/>
    <col min="1545" max="1546" width="9.88671875" style="1" bestFit="1" customWidth="1"/>
    <col min="1547" max="1795" width="9.109375" style="1"/>
    <col min="1796" max="1796" width="10.109375" style="1" bestFit="1" customWidth="1"/>
    <col min="1797" max="1800" width="9.109375" style="1"/>
    <col min="1801" max="1802" width="9.88671875" style="1" bestFit="1" customWidth="1"/>
    <col min="1803" max="2051" width="9.109375" style="1"/>
    <col min="2052" max="2052" width="10.109375" style="1" bestFit="1" customWidth="1"/>
    <col min="2053" max="2056" width="9.109375" style="1"/>
    <col min="2057" max="2058" width="9.88671875" style="1" bestFit="1" customWidth="1"/>
    <col min="2059" max="2307" width="9.109375" style="1"/>
    <col min="2308" max="2308" width="10.109375" style="1" bestFit="1" customWidth="1"/>
    <col min="2309" max="2312" width="9.109375" style="1"/>
    <col min="2313" max="2314" width="9.88671875" style="1" bestFit="1" customWidth="1"/>
    <col min="2315" max="2563" width="9.109375" style="1"/>
    <col min="2564" max="2564" width="10.109375" style="1" bestFit="1" customWidth="1"/>
    <col min="2565" max="2568" width="9.109375" style="1"/>
    <col min="2569" max="2570" width="9.88671875" style="1" bestFit="1" customWidth="1"/>
    <col min="2571" max="2819" width="9.109375" style="1"/>
    <col min="2820" max="2820" width="10.109375" style="1" bestFit="1" customWidth="1"/>
    <col min="2821" max="2824" width="9.109375" style="1"/>
    <col min="2825" max="2826" width="9.88671875" style="1" bestFit="1" customWidth="1"/>
    <col min="2827" max="3075" width="9.109375" style="1"/>
    <col min="3076" max="3076" width="10.109375" style="1" bestFit="1" customWidth="1"/>
    <col min="3077" max="3080" width="9.109375" style="1"/>
    <col min="3081" max="3082" width="9.88671875" style="1" bestFit="1" customWidth="1"/>
    <col min="3083" max="3331" width="9.109375" style="1"/>
    <col min="3332" max="3332" width="10.109375" style="1" bestFit="1" customWidth="1"/>
    <col min="3333" max="3336" width="9.109375" style="1"/>
    <col min="3337" max="3338" width="9.88671875" style="1" bestFit="1" customWidth="1"/>
    <col min="3339" max="3587" width="9.109375" style="1"/>
    <col min="3588" max="3588" width="10.109375" style="1" bestFit="1" customWidth="1"/>
    <col min="3589" max="3592" width="9.109375" style="1"/>
    <col min="3593" max="3594" width="9.88671875" style="1" bestFit="1" customWidth="1"/>
    <col min="3595" max="3843" width="9.109375" style="1"/>
    <col min="3844" max="3844" width="10.109375" style="1" bestFit="1" customWidth="1"/>
    <col min="3845" max="3848" width="9.109375" style="1"/>
    <col min="3849" max="3850" width="9.88671875" style="1" bestFit="1" customWidth="1"/>
    <col min="3851" max="4099" width="9.109375" style="1"/>
    <col min="4100" max="4100" width="10.109375" style="1" bestFit="1" customWidth="1"/>
    <col min="4101" max="4104" width="9.109375" style="1"/>
    <col min="4105" max="4106" width="9.88671875" style="1" bestFit="1" customWidth="1"/>
    <col min="4107" max="4355" width="9.109375" style="1"/>
    <col min="4356" max="4356" width="10.109375" style="1" bestFit="1" customWidth="1"/>
    <col min="4357" max="4360" width="9.109375" style="1"/>
    <col min="4361" max="4362" width="9.88671875" style="1" bestFit="1" customWidth="1"/>
    <col min="4363" max="4611" width="9.109375" style="1"/>
    <col min="4612" max="4612" width="10.109375" style="1" bestFit="1" customWidth="1"/>
    <col min="4613" max="4616" width="9.109375" style="1"/>
    <col min="4617" max="4618" width="9.88671875" style="1" bestFit="1" customWidth="1"/>
    <col min="4619" max="4867" width="9.109375" style="1"/>
    <col min="4868" max="4868" width="10.109375" style="1" bestFit="1" customWidth="1"/>
    <col min="4869" max="4872" width="9.109375" style="1"/>
    <col min="4873" max="4874" width="9.88671875" style="1" bestFit="1" customWidth="1"/>
    <col min="4875" max="5123" width="9.109375" style="1"/>
    <col min="5124" max="5124" width="10.109375" style="1" bestFit="1" customWidth="1"/>
    <col min="5125" max="5128" width="9.109375" style="1"/>
    <col min="5129" max="5130" width="9.88671875" style="1" bestFit="1" customWidth="1"/>
    <col min="5131" max="5379" width="9.109375" style="1"/>
    <col min="5380" max="5380" width="10.109375" style="1" bestFit="1" customWidth="1"/>
    <col min="5381" max="5384" width="9.109375" style="1"/>
    <col min="5385" max="5386" width="9.88671875" style="1" bestFit="1" customWidth="1"/>
    <col min="5387" max="5635" width="9.109375" style="1"/>
    <col min="5636" max="5636" width="10.109375" style="1" bestFit="1" customWidth="1"/>
    <col min="5637" max="5640" width="9.109375" style="1"/>
    <col min="5641" max="5642" width="9.88671875" style="1" bestFit="1" customWidth="1"/>
    <col min="5643" max="5891" width="9.109375" style="1"/>
    <col min="5892" max="5892" width="10.109375" style="1" bestFit="1" customWidth="1"/>
    <col min="5893" max="5896" width="9.109375" style="1"/>
    <col min="5897" max="5898" width="9.88671875" style="1" bestFit="1" customWidth="1"/>
    <col min="5899" max="6147" width="9.109375" style="1"/>
    <col min="6148" max="6148" width="10.109375" style="1" bestFit="1" customWidth="1"/>
    <col min="6149" max="6152" width="9.109375" style="1"/>
    <col min="6153" max="6154" width="9.88671875" style="1" bestFit="1" customWidth="1"/>
    <col min="6155" max="6403" width="9.109375" style="1"/>
    <col min="6404" max="6404" width="10.109375" style="1" bestFit="1" customWidth="1"/>
    <col min="6405" max="6408" width="9.109375" style="1"/>
    <col min="6409" max="6410" width="9.88671875" style="1" bestFit="1" customWidth="1"/>
    <col min="6411" max="6659" width="9.109375" style="1"/>
    <col min="6660" max="6660" width="10.109375" style="1" bestFit="1" customWidth="1"/>
    <col min="6661" max="6664" width="9.109375" style="1"/>
    <col min="6665" max="6666" width="9.88671875" style="1" bestFit="1" customWidth="1"/>
    <col min="6667" max="6915" width="9.109375" style="1"/>
    <col min="6916" max="6916" width="10.109375" style="1" bestFit="1" customWidth="1"/>
    <col min="6917" max="6920" width="9.109375" style="1"/>
    <col min="6921" max="6922" width="9.88671875" style="1" bestFit="1" customWidth="1"/>
    <col min="6923" max="7171" width="9.109375" style="1"/>
    <col min="7172" max="7172" width="10.109375" style="1" bestFit="1" customWidth="1"/>
    <col min="7173" max="7176" width="9.109375" style="1"/>
    <col min="7177" max="7178" width="9.88671875" style="1" bestFit="1" customWidth="1"/>
    <col min="7179" max="7427" width="9.109375" style="1"/>
    <col min="7428" max="7428" width="10.109375" style="1" bestFit="1" customWidth="1"/>
    <col min="7429" max="7432" width="9.109375" style="1"/>
    <col min="7433" max="7434" width="9.88671875" style="1" bestFit="1" customWidth="1"/>
    <col min="7435" max="7683" width="9.109375" style="1"/>
    <col min="7684" max="7684" width="10.109375" style="1" bestFit="1" customWidth="1"/>
    <col min="7685" max="7688" width="9.109375" style="1"/>
    <col min="7689" max="7690" width="9.88671875" style="1" bestFit="1" customWidth="1"/>
    <col min="7691" max="7939" width="9.109375" style="1"/>
    <col min="7940" max="7940" width="10.109375" style="1" bestFit="1" customWidth="1"/>
    <col min="7941" max="7944" width="9.109375" style="1"/>
    <col min="7945" max="7946" width="9.88671875" style="1" bestFit="1" customWidth="1"/>
    <col min="7947" max="8195" width="9.109375" style="1"/>
    <col min="8196" max="8196" width="10.109375" style="1" bestFit="1" customWidth="1"/>
    <col min="8197" max="8200" width="9.109375" style="1"/>
    <col min="8201" max="8202" width="9.88671875" style="1" bestFit="1" customWidth="1"/>
    <col min="8203" max="8451" width="9.109375" style="1"/>
    <col min="8452" max="8452" width="10.109375" style="1" bestFit="1" customWidth="1"/>
    <col min="8453" max="8456" width="9.109375" style="1"/>
    <col min="8457" max="8458" width="9.88671875" style="1" bestFit="1" customWidth="1"/>
    <col min="8459" max="8707" width="9.109375" style="1"/>
    <col min="8708" max="8708" width="10.109375" style="1" bestFit="1" customWidth="1"/>
    <col min="8709" max="8712" width="9.109375" style="1"/>
    <col min="8713" max="8714" width="9.88671875" style="1" bestFit="1" customWidth="1"/>
    <col min="8715" max="8963" width="9.109375" style="1"/>
    <col min="8964" max="8964" width="10.109375" style="1" bestFit="1" customWidth="1"/>
    <col min="8965" max="8968" width="9.109375" style="1"/>
    <col min="8969" max="8970" width="9.88671875" style="1" bestFit="1" customWidth="1"/>
    <col min="8971" max="9219" width="9.109375" style="1"/>
    <col min="9220" max="9220" width="10.109375" style="1" bestFit="1" customWidth="1"/>
    <col min="9221" max="9224" width="9.109375" style="1"/>
    <col min="9225" max="9226" width="9.88671875" style="1" bestFit="1" customWidth="1"/>
    <col min="9227" max="9475" width="9.109375" style="1"/>
    <col min="9476" max="9476" width="10.109375" style="1" bestFit="1" customWidth="1"/>
    <col min="9477" max="9480" width="9.109375" style="1"/>
    <col min="9481" max="9482" width="9.88671875" style="1" bestFit="1" customWidth="1"/>
    <col min="9483" max="9731" width="9.109375" style="1"/>
    <col min="9732" max="9732" width="10.109375" style="1" bestFit="1" customWidth="1"/>
    <col min="9733" max="9736" width="9.109375" style="1"/>
    <col min="9737" max="9738" width="9.88671875" style="1" bestFit="1" customWidth="1"/>
    <col min="9739" max="9987" width="9.109375" style="1"/>
    <col min="9988" max="9988" width="10.109375" style="1" bestFit="1" customWidth="1"/>
    <col min="9989" max="9992" width="9.109375" style="1"/>
    <col min="9993" max="9994" width="9.88671875" style="1" bestFit="1" customWidth="1"/>
    <col min="9995" max="10243" width="9.109375" style="1"/>
    <col min="10244" max="10244" width="10.109375" style="1" bestFit="1" customWidth="1"/>
    <col min="10245" max="10248" width="9.109375" style="1"/>
    <col min="10249" max="10250" width="9.88671875" style="1" bestFit="1" customWidth="1"/>
    <col min="10251" max="10499" width="9.109375" style="1"/>
    <col min="10500" max="10500" width="10.109375" style="1" bestFit="1" customWidth="1"/>
    <col min="10501" max="10504" width="9.109375" style="1"/>
    <col min="10505" max="10506" width="9.88671875" style="1" bestFit="1" customWidth="1"/>
    <col min="10507" max="10755" width="9.109375" style="1"/>
    <col min="10756" max="10756" width="10.109375" style="1" bestFit="1" customWidth="1"/>
    <col min="10757" max="10760" width="9.109375" style="1"/>
    <col min="10761" max="10762" width="9.88671875" style="1" bestFit="1" customWidth="1"/>
    <col min="10763" max="11011" width="9.109375" style="1"/>
    <col min="11012" max="11012" width="10.109375" style="1" bestFit="1" customWidth="1"/>
    <col min="11013" max="11016" width="9.109375" style="1"/>
    <col min="11017" max="11018" width="9.88671875" style="1" bestFit="1" customWidth="1"/>
    <col min="11019" max="11267" width="9.109375" style="1"/>
    <col min="11268" max="11268" width="10.109375" style="1" bestFit="1" customWidth="1"/>
    <col min="11269" max="11272" width="9.109375" style="1"/>
    <col min="11273" max="11274" width="9.88671875" style="1" bestFit="1" customWidth="1"/>
    <col min="11275" max="11523" width="9.109375" style="1"/>
    <col min="11524" max="11524" width="10.109375" style="1" bestFit="1" customWidth="1"/>
    <col min="11525" max="11528" width="9.109375" style="1"/>
    <col min="11529" max="11530" width="9.88671875" style="1" bestFit="1" customWidth="1"/>
    <col min="11531" max="11779" width="9.109375" style="1"/>
    <col min="11780" max="11780" width="10.109375" style="1" bestFit="1" customWidth="1"/>
    <col min="11781" max="11784" width="9.109375" style="1"/>
    <col min="11785" max="11786" width="9.88671875" style="1" bestFit="1" customWidth="1"/>
    <col min="11787" max="12035" width="9.109375" style="1"/>
    <col min="12036" max="12036" width="10.109375" style="1" bestFit="1" customWidth="1"/>
    <col min="12037" max="12040" width="9.109375" style="1"/>
    <col min="12041" max="12042" width="9.88671875" style="1" bestFit="1" customWidth="1"/>
    <col min="12043" max="12291" width="9.109375" style="1"/>
    <col min="12292" max="12292" width="10.109375" style="1" bestFit="1" customWidth="1"/>
    <col min="12293" max="12296" width="9.109375" style="1"/>
    <col min="12297" max="12298" width="9.88671875" style="1" bestFit="1" customWidth="1"/>
    <col min="12299" max="12547" width="9.109375" style="1"/>
    <col min="12548" max="12548" width="10.109375" style="1" bestFit="1" customWidth="1"/>
    <col min="12549" max="12552" width="9.109375" style="1"/>
    <col min="12553" max="12554" width="9.88671875" style="1" bestFit="1" customWidth="1"/>
    <col min="12555" max="12803" width="9.109375" style="1"/>
    <col min="12804" max="12804" width="10.109375" style="1" bestFit="1" customWidth="1"/>
    <col min="12805" max="12808" width="9.109375" style="1"/>
    <col min="12809" max="12810" width="9.88671875" style="1" bestFit="1" customWidth="1"/>
    <col min="12811" max="13059" width="9.109375" style="1"/>
    <col min="13060" max="13060" width="10.109375" style="1" bestFit="1" customWidth="1"/>
    <col min="13061" max="13064" width="9.109375" style="1"/>
    <col min="13065" max="13066" width="9.88671875" style="1" bestFit="1" customWidth="1"/>
    <col min="13067" max="13315" width="9.109375" style="1"/>
    <col min="13316" max="13316" width="10.109375" style="1" bestFit="1" customWidth="1"/>
    <col min="13317" max="13320" width="9.109375" style="1"/>
    <col min="13321" max="13322" width="9.88671875" style="1" bestFit="1" customWidth="1"/>
    <col min="13323" max="13571" width="9.109375" style="1"/>
    <col min="13572" max="13572" width="10.109375" style="1" bestFit="1" customWidth="1"/>
    <col min="13573" max="13576" width="9.109375" style="1"/>
    <col min="13577" max="13578" width="9.88671875" style="1" bestFit="1" customWidth="1"/>
    <col min="13579" max="13827" width="9.109375" style="1"/>
    <col min="13828" max="13828" width="10.109375" style="1" bestFit="1" customWidth="1"/>
    <col min="13829" max="13832" width="9.109375" style="1"/>
    <col min="13833" max="13834" width="9.88671875" style="1" bestFit="1" customWidth="1"/>
    <col min="13835" max="14083" width="9.109375" style="1"/>
    <col min="14084" max="14084" width="10.109375" style="1" bestFit="1" customWidth="1"/>
    <col min="14085" max="14088" width="9.109375" style="1"/>
    <col min="14089" max="14090" width="9.88671875" style="1" bestFit="1" customWidth="1"/>
    <col min="14091" max="14339" width="9.109375" style="1"/>
    <col min="14340" max="14340" width="10.109375" style="1" bestFit="1" customWidth="1"/>
    <col min="14341" max="14344" width="9.109375" style="1"/>
    <col min="14345" max="14346" width="9.88671875" style="1" bestFit="1" customWidth="1"/>
    <col min="14347" max="14595" width="9.109375" style="1"/>
    <col min="14596" max="14596" width="10.109375" style="1" bestFit="1" customWidth="1"/>
    <col min="14597" max="14600" width="9.109375" style="1"/>
    <col min="14601" max="14602" width="9.88671875" style="1" bestFit="1" customWidth="1"/>
    <col min="14603" max="14851" width="9.109375" style="1"/>
    <col min="14852" max="14852" width="10.109375" style="1" bestFit="1" customWidth="1"/>
    <col min="14853" max="14856" width="9.109375" style="1"/>
    <col min="14857" max="14858" width="9.88671875" style="1" bestFit="1" customWidth="1"/>
    <col min="14859" max="15107" width="9.109375" style="1"/>
    <col min="15108" max="15108" width="10.109375" style="1" bestFit="1" customWidth="1"/>
    <col min="15109" max="15112" width="9.109375" style="1"/>
    <col min="15113" max="15114" width="9.88671875" style="1" bestFit="1" customWidth="1"/>
    <col min="15115" max="15363" width="9.109375" style="1"/>
    <col min="15364" max="15364" width="10.109375" style="1" bestFit="1" customWidth="1"/>
    <col min="15365" max="15368" width="9.109375" style="1"/>
    <col min="15369" max="15370" width="9.88671875" style="1" bestFit="1" customWidth="1"/>
    <col min="15371" max="15619" width="9.109375" style="1"/>
    <col min="15620" max="15620" width="10.109375" style="1" bestFit="1" customWidth="1"/>
    <col min="15621" max="15624" width="9.109375" style="1"/>
    <col min="15625" max="15626" width="9.88671875" style="1" bestFit="1" customWidth="1"/>
    <col min="15627" max="15875" width="9.109375" style="1"/>
    <col min="15876" max="15876" width="10.109375" style="1" bestFit="1" customWidth="1"/>
    <col min="15877" max="15880" width="9.109375" style="1"/>
    <col min="15881" max="15882" width="9.88671875" style="1" bestFit="1" customWidth="1"/>
    <col min="15883" max="16131" width="9.109375" style="1"/>
    <col min="16132" max="16132" width="10.109375" style="1" bestFit="1" customWidth="1"/>
    <col min="16133" max="16136" width="9.109375" style="1"/>
    <col min="16137" max="16138" width="9.88671875" style="1" bestFit="1" customWidth="1"/>
    <col min="16139" max="16384" width="9.109375" style="1"/>
  </cols>
  <sheetData>
    <row r="1" spans="1:23">
      <c r="A1" s="302" t="s">
        <v>396</v>
      </c>
      <c r="B1" s="303"/>
      <c r="C1" s="303"/>
      <c r="D1" s="303"/>
      <c r="E1" s="303"/>
      <c r="F1" s="303"/>
      <c r="G1" s="303"/>
      <c r="H1" s="303"/>
      <c r="I1" s="303"/>
      <c r="J1" s="303"/>
      <c r="K1" s="56"/>
    </row>
    <row r="2" spans="1:23" ht="15.6">
      <c r="A2" s="2"/>
      <c r="B2" s="3"/>
      <c r="C2" s="304" t="s">
        <v>397</v>
      </c>
      <c r="D2" s="304"/>
      <c r="E2" s="10">
        <v>43466</v>
      </c>
      <c r="F2" s="4" t="s">
        <v>398</v>
      </c>
      <c r="G2" s="10">
        <v>43830</v>
      </c>
      <c r="H2" s="58"/>
      <c r="I2" s="58"/>
      <c r="J2" s="58"/>
      <c r="K2" s="59"/>
      <c r="V2" s="60" t="s">
        <v>399</v>
      </c>
    </row>
    <row r="3" spans="1:23" ht="13.5" customHeight="1" thickBot="1">
      <c r="A3" s="306" t="s">
        <v>400</v>
      </c>
      <c r="B3" s="307"/>
      <c r="C3" s="307"/>
      <c r="D3" s="307"/>
      <c r="E3" s="307"/>
      <c r="F3" s="307"/>
      <c r="G3" s="310" t="s">
        <v>401</v>
      </c>
      <c r="H3" s="293" t="s">
        <v>402</v>
      </c>
      <c r="I3" s="293"/>
      <c r="J3" s="293"/>
      <c r="K3" s="293"/>
      <c r="L3" s="293"/>
      <c r="M3" s="293"/>
      <c r="N3" s="293"/>
      <c r="O3" s="293"/>
      <c r="P3" s="293"/>
      <c r="Q3" s="293"/>
      <c r="R3" s="293"/>
      <c r="S3" s="293"/>
      <c r="T3" s="293"/>
      <c r="U3" s="293"/>
      <c r="V3" s="293" t="s">
        <v>403</v>
      </c>
      <c r="W3" s="295" t="s">
        <v>404</v>
      </c>
    </row>
    <row r="4" spans="1:23" ht="41.4" thickBot="1">
      <c r="A4" s="308"/>
      <c r="B4" s="309"/>
      <c r="C4" s="309"/>
      <c r="D4" s="309"/>
      <c r="E4" s="309"/>
      <c r="F4" s="309"/>
      <c r="G4" s="311"/>
      <c r="H4" s="61" t="s">
        <v>405</v>
      </c>
      <c r="I4" s="61" t="s">
        <v>406</v>
      </c>
      <c r="J4" s="61" t="s">
        <v>407</v>
      </c>
      <c r="K4" s="61" t="s">
        <v>408</v>
      </c>
      <c r="L4" s="61" t="s">
        <v>409</v>
      </c>
      <c r="M4" s="61" t="s">
        <v>410</v>
      </c>
      <c r="N4" s="61" t="s">
        <v>411</v>
      </c>
      <c r="O4" s="61" t="s">
        <v>412</v>
      </c>
      <c r="P4" s="61" t="s">
        <v>413</v>
      </c>
      <c r="Q4" s="61" t="s">
        <v>414</v>
      </c>
      <c r="R4" s="61" t="s">
        <v>415</v>
      </c>
      <c r="S4" s="61" t="s">
        <v>416</v>
      </c>
      <c r="T4" s="61" t="s">
        <v>417</v>
      </c>
      <c r="U4" s="61" t="s">
        <v>418</v>
      </c>
      <c r="V4" s="294"/>
      <c r="W4" s="296"/>
    </row>
    <row r="5" spans="1:23" ht="20.399999999999999">
      <c r="A5" s="297">
        <v>1</v>
      </c>
      <c r="B5" s="298"/>
      <c r="C5" s="298"/>
      <c r="D5" s="298"/>
      <c r="E5" s="298"/>
      <c r="F5" s="298"/>
      <c r="G5" s="5">
        <v>2</v>
      </c>
      <c r="H5" s="62" t="s">
        <v>419</v>
      </c>
      <c r="I5" s="63" t="s">
        <v>420</v>
      </c>
      <c r="J5" s="62" t="s">
        <v>421</v>
      </c>
      <c r="K5" s="63" t="s">
        <v>422</v>
      </c>
      <c r="L5" s="62" t="s">
        <v>423</v>
      </c>
      <c r="M5" s="63" t="s">
        <v>424</v>
      </c>
      <c r="N5" s="62" t="s">
        <v>425</v>
      </c>
      <c r="O5" s="63" t="s">
        <v>426</v>
      </c>
      <c r="P5" s="62" t="s">
        <v>427</v>
      </c>
      <c r="Q5" s="63" t="s">
        <v>428</v>
      </c>
      <c r="R5" s="62" t="s">
        <v>429</v>
      </c>
      <c r="S5" s="63" t="s">
        <v>430</v>
      </c>
      <c r="T5" s="62" t="s">
        <v>431</v>
      </c>
      <c r="U5" s="62" t="s">
        <v>432</v>
      </c>
      <c r="V5" s="62" t="s">
        <v>433</v>
      </c>
      <c r="W5" s="64" t="s">
        <v>434</v>
      </c>
    </row>
    <row r="6" spans="1:23">
      <c r="A6" s="299" t="s">
        <v>435</v>
      </c>
      <c r="B6" s="299"/>
      <c r="C6" s="299"/>
      <c r="D6" s="299"/>
      <c r="E6" s="299"/>
      <c r="F6" s="299"/>
      <c r="G6" s="299"/>
      <c r="H6" s="299"/>
      <c r="I6" s="299"/>
      <c r="J6" s="299"/>
      <c r="K6" s="299"/>
      <c r="L6" s="299"/>
      <c r="M6" s="299"/>
      <c r="N6" s="300"/>
      <c r="O6" s="300"/>
      <c r="P6" s="300"/>
      <c r="Q6" s="300"/>
      <c r="R6" s="300"/>
      <c r="S6" s="300"/>
      <c r="T6" s="300"/>
      <c r="U6" s="300"/>
      <c r="V6" s="300"/>
      <c r="W6" s="301"/>
    </row>
    <row r="7" spans="1:23">
      <c r="A7" s="291" t="s">
        <v>436</v>
      </c>
      <c r="B7" s="291"/>
      <c r="C7" s="291"/>
      <c r="D7" s="291"/>
      <c r="E7" s="291"/>
      <c r="F7" s="291"/>
      <c r="G7" s="6">
        <v>1</v>
      </c>
      <c r="H7" s="65">
        <v>249600060</v>
      </c>
      <c r="I7" s="65">
        <v>10368101</v>
      </c>
      <c r="J7" s="65">
        <v>12480003</v>
      </c>
      <c r="K7" s="65">
        <v>39231550</v>
      </c>
      <c r="L7" s="65">
        <v>0</v>
      </c>
      <c r="M7" s="65">
        <v>0</v>
      </c>
      <c r="N7" s="65">
        <v>0</v>
      </c>
      <c r="O7" s="65">
        <v>0</v>
      </c>
      <c r="P7" s="65">
        <v>0</v>
      </c>
      <c r="Q7" s="65">
        <v>0</v>
      </c>
      <c r="R7" s="65">
        <v>0</v>
      </c>
      <c r="S7" s="65">
        <v>236919469</v>
      </c>
      <c r="T7" s="65">
        <v>0</v>
      </c>
      <c r="U7" s="66">
        <f>H7+I7+J7+K7-L7+M7+N7+O7+P7+Q7+R7+S7+T7</f>
        <v>548599183</v>
      </c>
      <c r="V7" s="65">
        <v>0</v>
      </c>
      <c r="W7" s="66">
        <f>U7+V7</f>
        <v>548599183</v>
      </c>
    </row>
    <row r="8" spans="1:23">
      <c r="A8" s="284" t="s">
        <v>437</v>
      </c>
      <c r="B8" s="284"/>
      <c r="C8" s="284"/>
      <c r="D8" s="284"/>
      <c r="E8" s="284"/>
      <c r="F8" s="284"/>
      <c r="G8" s="6">
        <v>2</v>
      </c>
      <c r="H8" s="65">
        <v>0</v>
      </c>
      <c r="I8" s="65">
        <v>0</v>
      </c>
      <c r="J8" s="65">
        <v>0</v>
      </c>
      <c r="K8" s="65">
        <v>0</v>
      </c>
      <c r="L8" s="65">
        <v>0</v>
      </c>
      <c r="M8" s="65">
        <v>0</v>
      </c>
      <c r="N8" s="65">
        <v>0</v>
      </c>
      <c r="O8" s="65">
        <v>0</v>
      </c>
      <c r="P8" s="65">
        <v>0</v>
      </c>
      <c r="Q8" s="65">
        <v>0</v>
      </c>
      <c r="R8" s="65">
        <v>0</v>
      </c>
      <c r="S8" s="65">
        <v>0</v>
      </c>
      <c r="T8" s="65">
        <v>0</v>
      </c>
      <c r="U8" s="66">
        <f t="shared" ref="U8:U9" si="0">H8+I8+J8+K8-L8+M8+N8+O8+P8+Q8+R8+S8+T8</f>
        <v>0</v>
      </c>
      <c r="V8" s="65">
        <v>0</v>
      </c>
      <c r="W8" s="66">
        <f t="shared" ref="W8:W9" si="1">U8+V8</f>
        <v>0</v>
      </c>
    </row>
    <row r="9" spans="1:23">
      <c r="A9" s="284" t="s">
        <v>438</v>
      </c>
      <c r="B9" s="284"/>
      <c r="C9" s="284"/>
      <c r="D9" s="284"/>
      <c r="E9" s="284"/>
      <c r="F9" s="284"/>
      <c r="G9" s="6">
        <v>3</v>
      </c>
      <c r="H9" s="65">
        <v>0</v>
      </c>
      <c r="I9" s="65">
        <v>0</v>
      </c>
      <c r="J9" s="65">
        <v>0</v>
      </c>
      <c r="K9" s="65">
        <v>0</v>
      </c>
      <c r="L9" s="65">
        <v>0</v>
      </c>
      <c r="M9" s="65">
        <v>0</v>
      </c>
      <c r="N9" s="65">
        <v>0</v>
      </c>
      <c r="O9" s="65">
        <v>0</v>
      </c>
      <c r="P9" s="65">
        <v>0</v>
      </c>
      <c r="Q9" s="65">
        <v>0</v>
      </c>
      <c r="R9" s="65">
        <v>0</v>
      </c>
      <c r="S9" s="65">
        <v>0</v>
      </c>
      <c r="T9" s="65">
        <v>0</v>
      </c>
      <c r="U9" s="66">
        <f t="shared" si="0"/>
        <v>0</v>
      </c>
      <c r="V9" s="65">
        <v>0</v>
      </c>
      <c r="W9" s="66">
        <f t="shared" si="1"/>
        <v>0</v>
      </c>
    </row>
    <row r="10" spans="1:23" ht="24" customHeight="1">
      <c r="A10" s="305" t="s">
        <v>439</v>
      </c>
      <c r="B10" s="305"/>
      <c r="C10" s="305"/>
      <c r="D10" s="305"/>
      <c r="E10" s="305"/>
      <c r="F10" s="305"/>
      <c r="G10" s="7">
        <v>4</v>
      </c>
      <c r="H10" s="66">
        <f>H7+H8+H9</f>
        <v>249600060</v>
      </c>
      <c r="I10" s="66">
        <f t="shared" ref="I10:W10" si="2">I7+I8+I9</f>
        <v>10368101</v>
      </c>
      <c r="J10" s="66">
        <f t="shared" si="2"/>
        <v>12480003</v>
      </c>
      <c r="K10" s="66">
        <f>K7+K8+K9</f>
        <v>39231550</v>
      </c>
      <c r="L10" s="66">
        <f t="shared" si="2"/>
        <v>0</v>
      </c>
      <c r="M10" s="66">
        <f t="shared" si="2"/>
        <v>0</v>
      </c>
      <c r="N10" s="66">
        <f t="shared" si="2"/>
        <v>0</v>
      </c>
      <c r="O10" s="66">
        <f t="shared" si="2"/>
        <v>0</v>
      </c>
      <c r="P10" s="66">
        <f t="shared" si="2"/>
        <v>0</v>
      </c>
      <c r="Q10" s="66">
        <f t="shared" si="2"/>
        <v>0</v>
      </c>
      <c r="R10" s="66">
        <f t="shared" si="2"/>
        <v>0</v>
      </c>
      <c r="S10" s="66">
        <f t="shared" si="2"/>
        <v>236919469</v>
      </c>
      <c r="T10" s="66">
        <f t="shared" si="2"/>
        <v>0</v>
      </c>
      <c r="U10" s="66">
        <f t="shared" si="2"/>
        <v>548599183</v>
      </c>
      <c r="V10" s="66">
        <f t="shared" si="2"/>
        <v>0</v>
      </c>
      <c r="W10" s="66">
        <f t="shared" si="2"/>
        <v>548599183</v>
      </c>
    </row>
    <row r="11" spans="1:23">
      <c r="A11" s="284" t="s">
        <v>440</v>
      </c>
      <c r="B11" s="284"/>
      <c r="C11" s="284"/>
      <c r="D11" s="284"/>
      <c r="E11" s="284"/>
      <c r="F11" s="284"/>
      <c r="G11" s="6">
        <v>5</v>
      </c>
      <c r="H11" s="67">
        <v>0</v>
      </c>
      <c r="I11" s="67">
        <v>0</v>
      </c>
      <c r="J11" s="67">
        <v>0</v>
      </c>
      <c r="K11" s="67">
        <v>0</v>
      </c>
      <c r="L11" s="67">
        <v>0</v>
      </c>
      <c r="M11" s="67">
        <v>0</v>
      </c>
      <c r="N11" s="67">
        <v>0</v>
      </c>
      <c r="O11" s="67">
        <v>0</v>
      </c>
      <c r="P11" s="67">
        <v>0</v>
      </c>
      <c r="Q11" s="67">
        <v>0</v>
      </c>
      <c r="R11" s="67">
        <v>0</v>
      </c>
      <c r="S11" s="67">
        <v>0</v>
      </c>
      <c r="T11" s="65">
        <v>-17663075</v>
      </c>
      <c r="U11" s="66">
        <f>H11+I11+J11+K11-L11+M11+N11+O11+P11+Q11+R11+S11+T11</f>
        <v>-17663075</v>
      </c>
      <c r="V11" s="65">
        <v>0</v>
      </c>
      <c r="W11" s="66">
        <f t="shared" ref="W11:W28" si="3">U11+V11</f>
        <v>-17663075</v>
      </c>
    </row>
    <row r="12" spans="1:23">
      <c r="A12" s="284" t="s">
        <v>441</v>
      </c>
      <c r="B12" s="284"/>
      <c r="C12" s="284"/>
      <c r="D12" s="284"/>
      <c r="E12" s="284"/>
      <c r="F12" s="284"/>
      <c r="G12" s="6">
        <v>6</v>
      </c>
      <c r="H12" s="67">
        <v>0</v>
      </c>
      <c r="I12" s="67">
        <v>0</v>
      </c>
      <c r="J12" s="67">
        <v>0</v>
      </c>
      <c r="K12" s="67">
        <v>0</v>
      </c>
      <c r="L12" s="67">
        <v>0</v>
      </c>
      <c r="M12" s="67">
        <v>0</v>
      </c>
      <c r="N12" s="65">
        <v>0</v>
      </c>
      <c r="O12" s="67">
        <v>0</v>
      </c>
      <c r="P12" s="67">
        <v>0</v>
      </c>
      <c r="Q12" s="67">
        <v>0</v>
      </c>
      <c r="R12" s="67">
        <v>0</v>
      </c>
      <c r="S12" s="67">
        <v>0</v>
      </c>
      <c r="T12" s="67">
        <v>0</v>
      </c>
      <c r="U12" s="66">
        <f t="shared" ref="U12:U28" si="4">H12+I12+J12+K12-L12+M12+N12+O12+P12+Q12+R12+S12+T12</f>
        <v>0</v>
      </c>
      <c r="V12" s="65">
        <v>0</v>
      </c>
      <c r="W12" s="66">
        <f t="shared" si="3"/>
        <v>0</v>
      </c>
    </row>
    <row r="13" spans="1:23" ht="26.25" customHeight="1">
      <c r="A13" s="284" t="s">
        <v>442</v>
      </c>
      <c r="B13" s="284"/>
      <c r="C13" s="284"/>
      <c r="D13" s="284"/>
      <c r="E13" s="284"/>
      <c r="F13" s="284"/>
      <c r="G13" s="6">
        <v>7</v>
      </c>
      <c r="H13" s="67">
        <v>0</v>
      </c>
      <c r="I13" s="67">
        <v>0</v>
      </c>
      <c r="J13" s="67">
        <v>0</v>
      </c>
      <c r="K13" s="67">
        <v>0</v>
      </c>
      <c r="L13" s="67">
        <v>0</v>
      </c>
      <c r="M13" s="67">
        <v>0</v>
      </c>
      <c r="N13" s="67">
        <v>0</v>
      </c>
      <c r="O13" s="65">
        <v>0</v>
      </c>
      <c r="P13" s="67">
        <v>0</v>
      </c>
      <c r="Q13" s="67">
        <v>0</v>
      </c>
      <c r="R13" s="67">
        <v>0</v>
      </c>
      <c r="S13" s="65">
        <v>0</v>
      </c>
      <c r="T13" s="65">
        <v>0</v>
      </c>
      <c r="U13" s="66">
        <f t="shared" si="4"/>
        <v>0</v>
      </c>
      <c r="V13" s="65">
        <v>0</v>
      </c>
      <c r="W13" s="66">
        <f t="shared" si="3"/>
        <v>0</v>
      </c>
    </row>
    <row r="14" spans="1:23" ht="29.25" customHeight="1">
      <c r="A14" s="284" t="s">
        <v>443</v>
      </c>
      <c r="B14" s="284"/>
      <c r="C14" s="284"/>
      <c r="D14" s="284"/>
      <c r="E14" s="284"/>
      <c r="F14" s="284"/>
      <c r="G14" s="6">
        <v>8</v>
      </c>
      <c r="H14" s="67">
        <v>0</v>
      </c>
      <c r="I14" s="67">
        <v>0</v>
      </c>
      <c r="J14" s="67">
        <v>0</v>
      </c>
      <c r="K14" s="67">
        <v>0</v>
      </c>
      <c r="L14" s="67">
        <v>0</v>
      </c>
      <c r="M14" s="67">
        <v>0</v>
      </c>
      <c r="N14" s="67">
        <v>0</v>
      </c>
      <c r="O14" s="67">
        <v>0</v>
      </c>
      <c r="P14" s="65">
        <v>0</v>
      </c>
      <c r="Q14" s="67">
        <v>0</v>
      </c>
      <c r="R14" s="67">
        <v>0</v>
      </c>
      <c r="S14" s="65">
        <v>0</v>
      </c>
      <c r="T14" s="65">
        <v>0</v>
      </c>
      <c r="U14" s="66">
        <f t="shared" si="4"/>
        <v>0</v>
      </c>
      <c r="V14" s="65">
        <v>0</v>
      </c>
      <c r="W14" s="66">
        <f t="shared" si="3"/>
        <v>0</v>
      </c>
    </row>
    <row r="15" spans="1:23">
      <c r="A15" s="284" t="s">
        <v>444</v>
      </c>
      <c r="B15" s="284"/>
      <c r="C15" s="284"/>
      <c r="D15" s="284"/>
      <c r="E15" s="284"/>
      <c r="F15" s="284"/>
      <c r="G15" s="6">
        <v>9</v>
      </c>
      <c r="H15" s="67">
        <v>0</v>
      </c>
      <c r="I15" s="67">
        <v>0</v>
      </c>
      <c r="J15" s="67">
        <v>0</v>
      </c>
      <c r="K15" s="67">
        <v>0</v>
      </c>
      <c r="L15" s="67">
        <v>0</v>
      </c>
      <c r="M15" s="67">
        <v>0</v>
      </c>
      <c r="N15" s="67">
        <v>0</v>
      </c>
      <c r="O15" s="67">
        <v>0</v>
      </c>
      <c r="P15" s="67">
        <v>0</v>
      </c>
      <c r="Q15" s="65">
        <v>0</v>
      </c>
      <c r="R15" s="67">
        <v>0</v>
      </c>
      <c r="S15" s="65">
        <v>0</v>
      </c>
      <c r="T15" s="65">
        <v>0</v>
      </c>
      <c r="U15" s="66">
        <f t="shared" si="4"/>
        <v>0</v>
      </c>
      <c r="V15" s="65">
        <v>0</v>
      </c>
      <c r="W15" s="66">
        <f t="shared" si="3"/>
        <v>0</v>
      </c>
    </row>
    <row r="16" spans="1:23" ht="28.5" customHeight="1">
      <c r="A16" s="284" t="s">
        <v>445</v>
      </c>
      <c r="B16" s="284"/>
      <c r="C16" s="284"/>
      <c r="D16" s="284"/>
      <c r="E16" s="284"/>
      <c r="F16" s="284"/>
      <c r="G16" s="6">
        <v>10</v>
      </c>
      <c r="H16" s="67">
        <v>0</v>
      </c>
      <c r="I16" s="67">
        <v>0</v>
      </c>
      <c r="J16" s="67">
        <v>0</v>
      </c>
      <c r="K16" s="67">
        <v>0</v>
      </c>
      <c r="L16" s="67">
        <v>0</v>
      </c>
      <c r="M16" s="67">
        <v>0</v>
      </c>
      <c r="N16" s="67">
        <v>0</v>
      </c>
      <c r="O16" s="67">
        <v>0</v>
      </c>
      <c r="P16" s="67">
        <v>0</v>
      </c>
      <c r="Q16" s="67">
        <v>0</v>
      </c>
      <c r="R16" s="65">
        <v>0</v>
      </c>
      <c r="S16" s="65">
        <v>0</v>
      </c>
      <c r="T16" s="65">
        <v>0</v>
      </c>
      <c r="U16" s="66">
        <f t="shared" si="4"/>
        <v>0</v>
      </c>
      <c r="V16" s="65">
        <v>0</v>
      </c>
      <c r="W16" s="66">
        <f t="shared" si="3"/>
        <v>0</v>
      </c>
    </row>
    <row r="17" spans="1:23" ht="23.25" customHeight="1">
      <c r="A17" s="284" t="s">
        <v>446</v>
      </c>
      <c r="B17" s="284"/>
      <c r="C17" s="284"/>
      <c r="D17" s="284"/>
      <c r="E17" s="284"/>
      <c r="F17" s="284"/>
      <c r="G17" s="6">
        <v>11</v>
      </c>
      <c r="H17" s="67">
        <v>0</v>
      </c>
      <c r="I17" s="67">
        <v>0</v>
      </c>
      <c r="J17" s="67">
        <v>0</v>
      </c>
      <c r="K17" s="67">
        <v>0</v>
      </c>
      <c r="L17" s="67">
        <v>0</v>
      </c>
      <c r="M17" s="67">
        <v>0</v>
      </c>
      <c r="N17" s="65">
        <v>0</v>
      </c>
      <c r="O17" s="65">
        <v>0</v>
      </c>
      <c r="P17" s="65">
        <v>0</v>
      </c>
      <c r="Q17" s="65">
        <v>0</v>
      </c>
      <c r="R17" s="65">
        <v>0</v>
      </c>
      <c r="S17" s="65">
        <v>0</v>
      </c>
      <c r="T17" s="65">
        <v>0</v>
      </c>
      <c r="U17" s="66">
        <f t="shared" si="4"/>
        <v>0</v>
      </c>
      <c r="V17" s="65">
        <v>0</v>
      </c>
      <c r="W17" s="66">
        <f t="shared" si="3"/>
        <v>0</v>
      </c>
    </row>
    <row r="18" spans="1:23">
      <c r="A18" s="284" t="s">
        <v>447</v>
      </c>
      <c r="B18" s="284"/>
      <c r="C18" s="284"/>
      <c r="D18" s="284"/>
      <c r="E18" s="284"/>
      <c r="F18" s="284"/>
      <c r="G18" s="6">
        <v>12</v>
      </c>
      <c r="H18" s="67">
        <v>0</v>
      </c>
      <c r="I18" s="67">
        <v>0</v>
      </c>
      <c r="J18" s="67">
        <v>0</v>
      </c>
      <c r="K18" s="67">
        <v>0</v>
      </c>
      <c r="L18" s="67">
        <v>0</v>
      </c>
      <c r="M18" s="67">
        <v>0</v>
      </c>
      <c r="N18" s="65">
        <v>0</v>
      </c>
      <c r="O18" s="65">
        <v>0</v>
      </c>
      <c r="P18" s="65">
        <v>0</v>
      </c>
      <c r="Q18" s="65">
        <v>0</v>
      </c>
      <c r="R18" s="65">
        <v>0</v>
      </c>
      <c r="S18" s="65">
        <v>0</v>
      </c>
      <c r="T18" s="65">
        <v>0</v>
      </c>
      <c r="U18" s="66">
        <f t="shared" si="4"/>
        <v>0</v>
      </c>
      <c r="V18" s="65">
        <v>0</v>
      </c>
      <c r="W18" s="66">
        <f t="shared" si="3"/>
        <v>0</v>
      </c>
    </row>
    <row r="19" spans="1:23">
      <c r="A19" s="284" t="s">
        <v>448</v>
      </c>
      <c r="B19" s="284"/>
      <c r="C19" s="284"/>
      <c r="D19" s="284"/>
      <c r="E19" s="284"/>
      <c r="F19" s="284"/>
      <c r="G19" s="6">
        <v>13</v>
      </c>
      <c r="H19" s="65">
        <v>0</v>
      </c>
      <c r="I19" s="65">
        <v>0</v>
      </c>
      <c r="J19" s="65">
        <v>0</v>
      </c>
      <c r="K19" s="65">
        <v>0</v>
      </c>
      <c r="L19" s="65">
        <v>0</v>
      </c>
      <c r="M19" s="65">
        <v>0</v>
      </c>
      <c r="N19" s="65">
        <v>0</v>
      </c>
      <c r="O19" s="65">
        <v>0</v>
      </c>
      <c r="P19" s="65">
        <v>0</v>
      </c>
      <c r="Q19" s="65">
        <v>0</v>
      </c>
      <c r="R19" s="65">
        <v>0</v>
      </c>
      <c r="S19" s="65">
        <v>0</v>
      </c>
      <c r="T19" s="65">
        <v>0</v>
      </c>
      <c r="U19" s="66">
        <f t="shared" si="4"/>
        <v>0</v>
      </c>
      <c r="V19" s="65">
        <v>0</v>
      </c>
      <c r="W19" s="66">
        <f t="shared" si="3"/>
        <v>0</v>
      </c>
    </row>
    <row r="20" spans="1:23">
      <c r="A20" s="284" t="s">
        <v>449</v>
      </c>
      <c r="B20" s="284"/>
      <c r="C20" s="284"/>
      <c r="D20" s="284"/>
      <c r="E20" s="284"/>
      <c r="F20" s="284"/>
      <c r="G20" s="6">
        <v>14</v>
      </c>
      <c r="H20" s="67">
        <v>0</v>
      </c>
      <c r="I20" s="67">
        <v>0</v>
      </c>
      <c r="J20" s="67">
        <v>0</v>
      </c>
      <c r="K20" s="67">
        <v>0</v>
      </c>
      <c r="L20" s="67">
        <v>0</v>
      </c>
      <c r="M20" s="67">
        <v>0</v>
      </c>
      <c r="N20" s="65">
        <v>0</v>
      </c>
      <c r="O20" s="65">
        <v>0</v>
      </c>
      <c r="P20" s="65">
        <v>0</v>
      </c>
      <c r="Q20" s="65">
        <v>0</v>
      </c>
      <c r="R20" s="65">
        <v>0</v>
      </c>
      <c r="S20" s="65">
        <v>0</v>
      </c>
      <c r="T20" s="65">
        <v>0</v>
      </c>
      <c r="U20" s="66">
        <f t="shared" si="4"/>
        <v>0</v>
      </c>
      <c r="V20" s="65">
        <v>0</v>
      </c>
      <c r="W20" s="66">
        <f t="shared" si="3"/>
        <v>0</v>
      </c>
    </row>
    <row r="21" spans="1:23" ht="30.75" customHeight="1">
      <c r="A21" s="284" t="s">
        <v>450</v>
      </c>
      <c r="B21" s="284"/>
      <c r="C21" s="284"/>
      <c r="D21" s="284"/>
      <c r="E21" s="284"/>
      <c r="F21" s="284"/>
      <c r="G21" s="6">
        <v>15</v>
      </c>
      <c r="H21" s="65">
        <v>0</v>
      </c>
      <c r="I21" s="65">
        <v>0</v>
      </c>
      <c r="J21" s="65">
        <v>0</v>
      </c>
      <c r="K21" s="65">
        <v>0</v>
      </c>
      <c r="L21" s="65">
        <v>0</v>
      </c>
      <c r="M21" s="65">
        <v>0</v>
      </c>
      <c r="N21" s="65">
        <v>0</v>
      </c>
      <c r="O21" s="65">
        <v>0</v>
      </c>
      <c r="P21" s="65">
        <v>0</v>
      </c>
      <c r="Q21" s="65">
        <v>0</v>
      </c>
      <c r="R21" s="65">
        <v>0</v>
      </c>
      <c r="S21" s="65">
        <v>0</v>
      </c>
      <c r="T21" s="65">
        <v>0</v>
      </c>
      <c r="U21" s="66">
        <f t="shared" si="4"/>
        <v>0</v>
      </c>
      <c r="V21" s="65">
        <v>0</v>
      </c>
      <c r="W21" s="66">
        <f t="shared" si="3"/>
        <v>0</v>
      </c>
    </row>
    <row r="22" spans="1:23" ht="28.5" customHeight="1">
      <c r="A22" s="284" t="s">
        <v>451</v>
      </c>
      <c r="B22" s="284"/>
      <c r="C22" s="284"/>
      <c r="D22" s="284"/>
      <c r="E22" s="284"/>
      <c r="F22" s="284"/>
      <c r="G22" s="6">
        <v>16</v>
      </c>
      <c r="H22" s="65">
        <v>0</v>
      </c>
      <c r="I22" s="65">
        <v>0</v>
      </c>
      <c r="J22" s="65">
        <v>0</v>
      </c>
      <c r="K22" s="65">
        <v>0</v>
      </c>
      <c r="L22" s="65">
        <v>0</v>
      </c>
      <c r="M22" s="65">
        <v>0</v>
      </c>
      <c r="N22" s="65">
        <v>0</v>
      </c>
      <c r="O22" s="65">
        <v>0</v>
      </c>
      <c r="P22" s="65">
        <v>0</v>
      </c>
      <c r="Q22" s="65">
        <v>0</v>
      </c>
      <c r="R22" s="65">
        <v>0</v>
      </c>
      <c r="S22" s="65">
        <v>0</v>
      </c>
      <c r="T22" s="65">
        <v>0</v>
      </c>
      <c r="U22" s="66">
        <f t="shared" si="4"/>
        <v>0</v>
      </c>
      <c r="V22" s="65">
        <v>0</v>
      </c>
      <c r="W22" s="66">
        <f t="shared" si="3"/>
        <v>0</v>
      </c>
    </row>
    <row r="23" spans="1:23" ht="26.25" customHeight="1">
      <c r="A23" s="284" t="s">
        <v>452</v>
      </c>
      <c r="B23" s="284"/>
      <c r="C23" s="284"/>
      <c r="D23" s="284"/>
      <c r="E23" s="284"/>
      <c r="F23" s="284"/>
      <c r="G23" s="6">
        <v>17</v>
      </c>
      <c r="H23" s="65">
        <v>0</v>
      </c>
      <c r="I23" s="65">
        <v>0</v>
      </c>
      <c r="J23" s="65">
        <v>0</v>
      </c>
      <c r="K23" s="65">
        <v>0</v>
      </c>
      <c r="L23" s="65">
        <v>0</v>
      </c>
      <c r="M23" s="65">
        <v>0</v>
      </c>
      <c r="N23" s="65">
        <v>0</v>
      </c>
      <c r="O23" s="65">
        <v>0</v>
      </c>
      <c r="P23" s="65">
        <v>0</v>
      </c>
      <c r="Q23" s="65">
        <v>0</v>
      </c>
      <c r="R23" s="65">
        <v>0</v>
      </c>
      <c r="S23" s="65">
        <v>0</v>
      </c>
      <c r="T23" s="65">
        <v>0</v>
      </c>
      <c r="U23" s="66">
        <f t="shared" si="4"/>
        <v>0</v>
      </c>
      <c r="V23" s="65">
        <v>0</v>
      </c>
      <c r="W23" s="66">
        <f t="shared" si="3"/>
        <v>0</v>
      </c>
    </row>
    <row r="24" spans="1:23">
      <c r="A24" s="284" t="s">
        <v>453</v>
      </c>
      <c r="B24" s="284"/>
      <c r="C24" s="284"/>
      <c r="D24" s="284"/>
      <c r="E24" s="284"/>
      <c r="F24" s="284"/>
      <c r="G24" s="6">
        <v>18</v>
      </c>
      <c r="H24" s="65">
        <v>0</v>
      </c>
      <c r="I24" s="65">
        <v>0</v>
      </c>
      <c r="J24" s="65">
        <v>0</v>
      </c>
      <c r="K24" s="65">
        <v>0</v>
      </c>
      <c r="L24" s="65">
        <v>0</v>
      </c>
      <c r="M24" s="65">
        <v>0</v>
      </c>
      <c r="N24" s="65">
        <v>0</v>
      </c>
      <c r="O24" s="65">
        <v>0</v>
      </c>
      <c r="P24" s="65">
        <v>0</v>
      </c>
      <c r="Q24" s="65">
        <v>0</v>
      </c>
      <c r="R24" s="65">
        <v>0</v>
      </c>
      <c r="S24" s="65">
        <v>0</v>
      </c>
      <c r="T24" s="65">
        <v>0</v>
      </c>
      <c r="U24" s="66">
        <f t="shared" si="4"/>
        <v>0</v>
      </c>
      <c r="V24" s="65">
        <v>0</v>
      </c>
      <c r="W24" s="66">
        <f t="shared" si="3"/>
        <v>0</v>
      </c>
    </row>
    <row r="25" spans="1:23">
      <c r="A25" s="284" t="s">
        <v>454</v>
      </c>
      <c r="B25" s="284"/>
      <c r="C25" s="284"/>
      <c r="D25" s="284"/>
      <c r="E25" s="284"/>
      <c r="F25" s="284"/>
      <c r="G25" s="6">
        <v>19</v>
      </c>
      <c r="H25" s="65">
        <v>0</v>
      </c>
      <c r="I25" s="65">
        <v>0</v>
      </c>
      <c r="J25" s="65">
        <v>0</v>
      </c>
      <c r="K25" s="65">
        <v>0</v>
      </c>
      <c r="L25" s="65">
        <v>0</v>
      </c>
      <c r="M25" s="65">
        <v>0</v>
      </c>
      <c r="N25" s="65">
        <v>0</v>
      </c>
      <c r="O25" s="65">
        <v>0</v>
      </c>
      <c r="P25" s="65">
        <v>0</v>
      </c>
      <c r="Q25" s="65">
        <v>0</v>
      </c>
      <c r="R25" s="65">
        <v>0</v>
      </c>
      <c r="S25" s="65">
        <v>0</v>
      </c>
      <c r="T25" s="65">
        <v>0</v>
      </c>
      <c r="U25" s="66">
        <f t="shared" si="4"/>
        <v>0</v>
      </c>
      <c r="V25" s="65">
        <v>0</v>
      </c>
      <c r="W25" s="66">
        <f t="shared" si="3"/>
        <v>0</v>
      </c>
    </row>
    <row r="26" spans="1:23">
      <c r="A26" s="284" t="s">
        <v>455</v>
      </c>
      <c r="B26" s="284"/>
      <c r="C26" s="284"/>
      <c r="D26" s="284"/>
      <c r="E26" s="284"/>
      <c r="F26" s="284"/>
      <c r="G26" s="6">
        <v>20</v>
      </c>
      <c r="H26" s="65">
        <v>0</v>
      </c>
      <c r="I26" s="65">
        <v>0</v>
      </c>
      <c r="J26" s="65">
        <v>0</v>
      </c>
      <c r="K26" s="65">
        <v>0</v>
      </c>
      <c r="L26" s="65">
        <v>0</v>
      </c>
      <c r="M26" s="65">
        <v>0</v>
      </c>
      <c r="N26" s="65">
        <v>0</v>
      </c>
      <c r="O26" s="65">
        <v>0</v>
      </c>
      <c r="P26" s="65">
        <v>0</v>
      </c>
      <c r="Q26" s="65">
        <v>0</v>
      </c>
      <c r="R26" s="65">
        <v>0</v>
      </c>
      <c r="S26" s="65">
        <v>0</v>
      </c>
      <c r="T26" s="65">
        <v>0</v>
      </c>
      <c r="U26" s="66">
        <f t="shared" si="4"/>
        <v>0</v>
      </c>
      <c r="V26" s="65">
        <v>0</v>
      </c>
      <c r="W26" s="66">
        <f t="shared" si="3"/>
        <v>0</v>
      </c>
    </row>
    <row r="27" spans="1:23">
      <c r="A27" s="284" t="s">
        <v>456</v>
      </c>
      <c r="B27" s="284"/>
      <c r="C27" s="284"/>
      <c r="D27" s="284"/>
      <c r="E27" s="284"/>
      <c r="F27" s="284"/>
      <c r="G27" s="6">
        <v>21</v>
      </c>
      <c r="H27" s="65">
        <v>0</v>
      </c>
      <c r="I27" s="65">
        <v>0</v>
      </c>
      <c r="J27" s="65">
        <v>0</v>
      </c>
      <c r="K27" s="65">
        <v>0</v>
      </c>
      <c r="L27" s="65">
        <v>0</v>
      </c>
      <c r="M27" s="65">
        <v>0</v>
      </c>
      <c r="N27" s="65">
        <v>0</v>
      </c>
      <c r="O27" s="65">
        <v>0</v>
      </c>
      <c r="P27" s="65">
        <v>0</v>
      </c>
      <c r="Q27" s="65">
        <v>0</v>
      </c>
      <c r="R27" s="65">
        <v>0</v>
      </c>
      <c r="S27" s="65">
        <v>0</v>
      </c>
      <c r="T27" s="65">
        <v>0</v>
      </c>
      <c r="U27" s="66">
        <f t="shared" si="4"/>
        <v>0</v>
      </c>
      <c r="V27" s="65">
        <v>0</v>
      </c>
      <c r="W27" s="66">
        <f t="shared" si="3"/>
        <v>0</v>
      </c>
    </row>
    <row r="28" spans="1:23">
      <c r="A28" s="284" t="s">
        <v>457</v>
      </c>
      <c r="B28" s="284"/>
      <c r="C28" s="284"/>
      <c r="D28" s="284"/>
      <c r="E28" s="284"/>
      <c r="F28" s="284"/>
      <c r="G28" s="6">
        <v>22</v>
      </c>
      <c r="H28" s="65">
        <v>0</v>
      </c>
      <c r="I28" s="65">
        <v>0</v>
      </c>
      <c r="J28" s="65">
        <v>0</v>
      </c>
      <c r="K28" s="65">
        <v>0</v>
      </c>
      <c r="L28" s="65">
        <v>0</v>
      </c>
      <c r="M28" s="65">
        <v>0</v>
      </c>
      <c r="N28" s="65">
        <v>0</v>
      </c>
      <c r="O28" s="65">
        <v>0</v>
      </c>
      <c r="P28" s="65">
        <v>0</v>
      </c>
      <c r="Q28" s="65">
        <v>0</v>
      </c>
      <c r="R28" s="65">
        <v>0</v>
      </c>
      <c r="S28" s="65">
        <v>0</v>
      </c>
      <c r="T28" s="65">
        <v>0</v>
      </c>
      <c r="U28" s="66">
        <f t="shared" si="4"/>
        <v>0</v>
      </c>
      <c r="V28" s="65">
        <v>0</v>
      </c>
      <c r="W28" s="66">
        <f t="shared" si="3"/>
        <v>0</v>
      </c>
    </row>
    <row r="29" spans="1:23" ht="21.75" customHeight="1">
      <c r="A29" s="292" t="s">
        <v>458</v>
      </c>
      <c r="B29" s="292"/>
      <c r="C29" s="292"/>
      <c r="D29" s="292"/>
      <c r="E29" s="292"/>
      <c r="F29" s="292"/>
      <c r="G29" s="8">
        <v>23</v>
      </c>
      <c r="H29" s="68">
        <f>SUM(H10:H28)</f>
        <v>249600060</v>
      </c>
      <c r="I29" s="68">
        <f t="shared" ref="I29:W29" si="5">SUM(I10:I28)</f>
        <v>10368101</v>
      </c>
      <c r="J29" s="68">
        <f t="shared" si="5"/>
        <v>12480003</v>
      </c>
      <c r="K29" s="68">
        <f t="shared" si="5"/>
        <v>39231550</v>
      </c>
      <c r="L29" s="68">
        <f t="shared" si="5"/>
        <v>0</v>
      </c>
      <c r="M29" s="68">
        <f t="shared" si="5"/>
        <v>0</v>
      </c>
      <c r="N29" s="68">
        <f t="shared" si="5"/>
        <v>0</v>
      </c>
      <c r="O29" s="68">
        <f t="shared" si="5"/>
        <v>0</v>
      </c>
      <c r="P29" s="68">
        <f t="shared" si="5"/>
        <v>0</v>
      </c>
      <c r="Q29" s="68">
        <f t="shared" si="5"/>
        <v>0</v>
      </c>
      <c r="R29" s="68">
        <f t="shared" si="5"/>
        <v>0</v>
      </c>
      <c r="S29" s="68">
        <f t="shared" si="5"/>
        <v>236919469</v>
      </c>
      <c r="T29" s="68">
        <f t="shared" si="5"/>
        <v>-17663075</v>
      </c>
      <c r="U29" s="68">
        <f t="shared" si="5"/>
        <v>530936108</v>
      </c>
      <c r="V29" s="68">
        <f t="shared" si="5"/>
        <v>0</v>
      </c>
      <c r="W29" s="68">
        <f t="shared" si="5"/>
        <v>530936108</v>
      </c>
    </row>
    <row r="30" spans="1:23">
      <c r="A30" s="286" t="s">
        <v>459</v>
      </c>
      <c r="B30" s="287"/>
      <c r="C30" s="287"/>
      <c r="D30" s="287"/>
      <c r="E30" s="287"/>
      <c r="F30" s="287"/>
      <c r="G30" s="287"/>
      <c r="H30" s="287"/>
      <c r="I30" s="287"/>
      <c r="J30" s="287"/>
      <c r="K30" s="287"/>
      <c r="L30" s="287"/>
      <c r="M30" s="287"/>
      <c r="N30" s="287"/>
      <c r="O30" s="287"/>
      <c r="P30" s="287"/>
      <c r="Q30" s="287"/>
      <c r="R30" s="287"/>
      <c r="S30" s="287"/>
      <c r="T30" s="287"/>
      <c r="U30" s="287"/>
      <c r="V30" s="287"/>
      <c r="W30" s="287"/>
    </row>
    <row r="31" spans="1:23" ht="36.75" customHeight="1">
      <c r="A31" s="288" t="s">
        <v>460</v>
      </c>
      <c r="B31" s="288"/>
      <c r="C31" s="288"/>
      <c r="D31" s="288"/>
      <c r="E31" s="288"/>
      <c r="F31" s="288"/>
      <c r="G31" s="7">
        <v>24</v>
      </c>
      <c r="H31" s="66">
        <f>SUM(H12:H20)</f>
        <v>0</v>
      </c>
      <c r="I31" s="66">
        <f t="shared" ref="I31:W31" si="6">SUM(I12:I20)</f>
        <v>0</v>
      </c>
      <c r="J31" s="66">
        <f t="shared" si="6"/>
        <v>0</v>
      </c>
      <c r="K31" s="66">
        <f t="shared" si="6"/>
        <v>0</v>
      </c>
      <c r="L31" s="66">
        <f t="shared" si="6"/>
        <v>0</v>
      </c>
      <c r="M31" s="66">
        <f t="shared" si="6"/>
        <v>0</v>
      </c>
      <c r="N31" s="66">
        <f t="shared" si="6"/>
        <v>0</v>
      </c>
      <c r="O31" s="66">
        <f t="shared" si="6"/>
        <v>0</v>
      </c>
      <c r="P31" s="66">
        <f t="shared" si="6"/>
        <v>0</v>
      </c>
      <c r="Q31" s="66">
        <f t="shared" si="6"/>
        <v>0</v>
      </c>
      <c r="R31" s="66">
        <f t="shared" si="6"/>
        <v>0</v>
      </c>
      <c r="S31" s="66">
        <f t="shared" si="6"/>
        <v>0</v>
      </c>
      <c r="T31" s="66">
        <f t="shared" si="6"/>
        <v>0</v>
      </c>
      <c r="U31" s="66">
        <f t="shared" si="6"/>
        <v>0</v>
      </c>
      <c r="V31" s="66">
        <f t="shared" si="6"/>
        <v>0</v>
      </c>
      <c r="W31" s="66">
        <f t="shared" si="6"/>
        <v>0</v>
      </c>
    </row>
    <row r="32" spans="1:23" ht="31.5" customHeight="1">
      <c r="A32" s="288" t="s">
        <v>461</v>
      </c>
      <c r="B32" s="288"/>
      <c r="C32" s="288"/>
      <c r="D32" s="288"/>
      <c r="E32" s="288"/>
      <c r="F32" s="288"/>
      <c r="G32" s="7">
        <v>25</v>
      </c>
      <c r="H32" s="66">
        <f>H11+H31</f>
        <v>0</v>
      </c>
      <c r="I32" s="66">
        <f t="shared" ref="I32:W32" si="7">I11+I31</f>
        <v>0</v>
      </c>
      <c r="J32" s="66">
        <f t="shared" si="7"/>
        <v>0</v>
      </c>
      <c r="K32" s="66">
        <f t="shared" si="7"/>
        <v>0</v>
      </c>
      <c r="L32" s="66">
        <f t="shared" si="7"/>
        <v>0</v>
      </c>
      <c r="M32" s="66">
        <f t="shared" si="7"/>
        <v>0</v>
      </c>
      <c r="N32" s="66">
        <f t="shared" si="7"/>
        <v>0</v>
      </c>
      <c r="O32" s="66">
        <f t="shared" si="7"/>
        <v>0</v>
      </c>
      <c r="P32" s="66">
        <f t="shared" si="7"/>
        <v>0</v>
      </c>
      <c r="Q32" s="66">
        <f t="shared" si="7"/>
        <v>0</v>
      </c>
      <c r="R32" s="66">
        <f t="shared" si="7"/>
        <v>0</v>
      </c>
      <c r="S32" s="66">
        <f t="shared" si="7"/>
        <v>0</v>
      </c>
      <c r="T32" s="66">
        <f t="shared" si="7"/>
        <v>-17663075</v>
      </c>
      <c r="U32" s="66">
        <f t="shared" si="7"/>
        <v>-17663075</v>
      </c>
      <c r="V32" s="66">
        <f t="shared" si="7"/>
        <v>0</v>
      </c>
      <c r="W32" s="66">
        <f t="shared" si="7"/>
        <v>-17663075</v>
      </c>
    </row>
    <row r="33" spans="1:23" ht="30.75" customHeight="1">
      <c r="A33" s="289" t="s">
        <v>462</v>
      </c>
      <c r="B33" s="289"/>
      <c r="C33" s="289"/>
      <c r="D33" s="289"/>
      <c r="E33" s="289"/>
      <c r="F33" s="289"/>
      <c r="G33" s="8">
        <v>26</v>
      </c>
      <c r="H33" s="68">
        <f>SUM(H21:H28)</f>
        <v>0</v>
      </c>
      <c r="I33" s="68">
        <f t="shared" ref="I33:W33" si="8">SUM(I21:I28)</f>
        <v>0</v>
      </c>
      <c r="J33" s="68">
        <f t="shared" si="8"/>
        <v>0</v>
      </c>
      <c r="K33" s="68">
        <f t="shared" si="8"/>
        <v>0</v>
      </c>
      <c r="L33" s="68">
        <f t="shared" si="8"/>
        <v>0</v>
      </c>
      <c r="M33" s="68">
        <f t="shared" si="8"/>
        <v>0</v>
      </c>
      <c r="N33" s="68">
        <f t="shared" si="8"/>
        <v>0</v>
      </c>
      <c r="O33" s="68">
        <f t="shared" si="8"/>
        <v>0</v>
      </c>
      <c r="P33" s="68">
        <f t="shared" si="8"/>
        <v>0</v>
      </c>
      <c r="Q33" s="68">
        <f t="shared" si="8"/>
        <v>0</v>
      </c>
      <c r="R33" s="68">
        <f t="shared" si="8"/>
        <v>0</v>
      </c>
      <c r="S33" s="68">
        <f t="shared" si="8"/>
        <v>0</v>
      </c>
      <c r="T33" s="68">
        <f t="shared" si="8"/>
        <v>0</v>
      </c>
      <c r="U33" s="68">
        <f t="shared" si="8"/>
        <v>0</v>
      </c>
      <c r="V33" s="68">
        <f t="shared" si="8"/>
        <v>0</v>
      </c>
      <c r="W33" s="68">
        <f t="shared" si="8"/>
        <v>0</v>
      </c>
    </row>
    <row r="34" spans="1:23">
      <c r="A34" s="286" t="s">
        <v>463</v>
      </c>
      <c r="B34" s="290"/>
      <c r="C34" s="290"/>
      <c r="D34" s="290"/>
      <c r="E34" s="290"/>
      <c r="F34" s="290"/>
      <c r="G34" s="290"/>
      <c r="H34" s="290"/>
      <c r="I34" s="290"/>
      <c r="J34" s="290"/>
      <c r="K34" s="290"/>
      <c r="L34" s="290"/>
      <c r="M34" s="290"/>
      <c r="N34" s="290"/>
      <c r="O34" s="290"/>
      <c r="P34" s="290"/>
      <c r="Q34" s="290"/>
      <c r="R34" s="290"/>
      <c r="S34" s="290"/>
      <c r="T34" s="290"/>
      <c r="U34" s="290"/>
      <c r="V34" s="290"/>
      <c r="W34" s="290"/>
    </row>
    <row r="35" spans="1:23">
      <c r="A35" s="291" t="s">
        <v>464</v>
      </c>
      <c r="B35" s="291"/>
      <c r="C35" s="291"/>
      <c r="D35" s="291"/>
      <c r="E35" s="291"/>
      <c r="F35" s="291"/>
      <c r="G35" s="6">
        <v>27</v>
      </c>
      <c r="H35" s="65">
        <v>249600060</v>
      </c>
      <c r="I35" s="65">
        <v>10368101</v>
      </c>
      <c r="J35" s="65">
        <v>12480003</v>
      </c>
      <c r="K35" s="65">
        <v>39231550</v>
      </c>
      <c r="L35" s="65">
        <v>0</v>
      </c>
      <c r="M35" s="65">
        <v>0</v>
      </c>
      <c r="N35" s="65">
        <v>0</v>
      </c>
      <c r="O35" s="65">
        <v>0</v>
      </c>
      <c r="P35" s="65">
        <v>0</v>
      </c>
      <c r="Q35" s="65">
        <v>0</v>
      </c>
      <c r="R35" s="65">
        <v>0</v>
      </c>
      <c r="S35" s="65">
        <v>219256394</v>
      </c>
      <c r="T35" s="65">
        <v>0</v>
      </c>
      <c r="U35" s="69">
        <f t="shared" ref="U35:U37" si="9">H35+I35+J35+K35-L35+M35+N35+O35+P35+Q35+R35+S35+T35</f>
        <v>530936108</v>
      </c>
      <c r="V35" s="65">
        <v>0</v>
      </c>
      <c r="W35" s="69">
        <f t="shared" ref="W35:W37" si="10">U35+V35</f>
        <v>530936108</v>
      </c>
    </row>
    <row r="36" spans="1:23">
      <c r="A36" s="284" t="s">
        <v>465</v>
      </c>
      <c r="B36" s="284"/>
      <c r="C36" s="284"/>
      <c r="D36" s="284"/>
      <c r="E36" s="284"/>
      <c r="F36" s="284"/>
      <c r="G36" s="6">
        <v>28</v>
      </c>
      <c r="H36" s="65">
        <v>0</v>
      </c>
      <c r="I36" s="65">
        <v>0</v>
      </c>
      <c r="J36" s="65">
        <v>0</v>
      </c>
      <c r="K36" s="65">
        <v>0</v>
      </c>
      <c r="L36" s="65">
        <v>0</v>
      </c>
      <c r="M36" s="65">
        <v>0</v>
      </c>
      <c r="N36" s="65">
        <v>0</v>
      </c>
      <c r="O36" s="65">
        <v>0</v>
      </c>
      <c r="P36" s="65">
        <v>0</v>
      </c>
      <c r="Q36" s="65">
        <v>0</v>
      </c>
      <c r="R36" s="65">
        <v>0</v>
      </c>
      <c r="S36" s="65">
        <v>0</v>
      </c>
      <c r="T36" s="65">
        <v>0</v>
      </c>
      <c r="U36" s="69">
        <f t="shared" si="9"/>
        <v>0</v>
      </c>
      <c r="V36" s="65">
        <v>0</v>
      </c>
      <c r="W36" s="69">
        <f t="shared" si="10"/>
        <v>0</v>
      </c>
    </row>
    <row r="37" spans="1:23">
      <c r="A37" s="284" t="s">
        <v>466</v>
      </c>
      <c r="B37" s="284"/>
      <c r="C37" s="284"/>
      <c r="D37" s="284"/>
      <c r="E37" s="284"/>
      <c r="F37" s="284"/>
      <c r="G37" s="6">
        <v>29</v>
      </c>
      <c r="H37" s="65">
        <v>0</v>
      </c>
      <c r="I37" s="65">
        <v>0</v>
      </c>
      <c r="J37" s="65">
        <v>0</v>
      </c>
      <c r="K37" s="65">
        <v>0</v>
      </c>
      <c r="L37" s="65">
        <v>0</v>
      </c>
      <c r="M37" s="65">
        <v>0</v>
      </c>
      <c r="N37" s="65">
        <v>0</v>
      </c>
      <c r="O37" s="65">
        <v>0</v>
      </c>
      <c r="P37" s="65">
        <v>0</v>
      </c>
      <c r="Q37" s="65">
        <v>0</v>
      </c>
      <c r="R37" s="65">
        <v>0</v>
      </c>
      <c r="S37" s="65">
        <v>0</v>
      </c>
      <c r="T37" s="65">
        <v>0</v>
      </c>
      <c r="U37" s="69">
        <f t="shared" si="9"/>
        <v>0</v>
      </c>
      <c r="V37" s="65">
        <v>0</v>
      </c>
      <c r="W37" s="69">
        <f t="shared" si="10"/>
        <v>0</v>
      </c>
    </row>
    <row r="38" spans="1:23" ht="25.5" customHeight="1">
      <c r="A38" s="291" t="s">
        <v>467</v>
      </c>
      <c r="B38" s="291"/>
      <c r="C38" s="291"/>
      <c r="D38" s="291"/>
      <c r="E38" s="291"/>
      <c r="F38" s="291"/>
      <c r="G38" s="6">
        <v>30</v>
      </c>
      <c r="H38" s="69">
        <f>H35+H36+H37</f>
        <v>249600060</v>
      </c>
      <c r="I38" s="69">
        <f t="shared" ref="I38:W38" si="11">I35+I36+I37</f>
        <v>10368101</v>
      </c>
      <c r="J38" s="69">
        <f t="shared" si="11"/>
        <v>12480003</v>
      </c>
      <c r="K38" s="69">
        <f t="shared" si="11"/>
        <v>39231550</v>
      </c>
      <c r="L38" s="69">
        <f t="shared" si="11"/>
        <v>0</v>
      </c>
      <c r="M38" s="69">
        <f t="shared" si="11"/>
        <v>0</v>
      </c>
      <c r="N38" s="69">
        <f t="shared" si="11"/>
        <v>0</v>
      </c>
      <c r="O38" s="69">
        <f t="shared" si="11"/>
        <v>0</v>
      </c>
      <c r="P38" s="69">
        <f t="shared" si="11"/>
        <v>0</v>
      </c>
      <c r="Q38" s="69">
        <f t="shared" si="11"/>
        <v>0</v>
      </c>
      <c r="R38" s="69">
        <f t="shared" si="11"/>
        <v>0</v>
      </c>
      <c r="S38" s="69">
        <f t="shared" si="11"/>
        <v>219256394</v>
      </c>
      <c r="T38" s="69">
        <f t="shared" si="11"/>
        <v>0</v>
      </c>
      <c r="U38" s="69">
        <f t="shared" si="11"/>
        <v>530936108</v>
      </c>
      <c r="V38" s="69">
        <f t="shared" si="11"/>
        <v>0</v>
      </c>
      <c r="W38" s="69">
        <f t="shared" si="11"/>
        <v>530936108</v>
      </c>
    </row>
    <row r="39" spans="1:23">
      <c r="A39" s="284" t="s">
        <v>468</v>
      </c>
      <c r="B39" s="284"/>
      <c r="C39" s="284"/>
      <c r="D39" s="284"/>
      <c r="E39" s="284"/>
      <c r="F39" s="284"/>
      <c r="G39" s="6">
        <v>31</v>
      </c>
      <c r="H39" s="67">
        <v>0</v>
      </c>
      <c r="I39" s="67">
        <v>0</v>
      </c>
      <c r="J39" s="67">
        <v>0</v>
      </c>
      <c r="K39" s="67">
        <v>0</v>
      </c>
      <c r="L39" s="67">
        <v>0</v>
      </c>
      <c r="M39" s="67">
        <v>0</v>
      </c>
      <c r="N39" s="67">
        <v>0</v>
      </c>
      <c r="O39" s="67">
        <v>0</v>
      </c>
      <c r="P39" s="67">
        <v>0</v>
      </c>
      <c r="Q39" s="67">
        <v>0</v>
      </c>
      <c r="R39" s="67">
        <v>0</v>
      </c>
      <c r="S39" s="67">
        <v>0</v>
      </c>
      <c r="T39" s="65">
        <v>100399830</v>
      </c>
      <c r="U39" s="69">
        <f t="shared" ref="U39:U56" si="12">H39+I39+J39+K39-L39+M39+N39+O39+P39+Q39+R39+S39+T39</f>
        <v>100399830</v>
      </c>
      <c r="V39" s="65">
        <v>0</v>
      </c>
      <c r="W39" s="69">
        <f t="shared" ref="W39:W56" si="13">U39+V39</f>
        <v>100399830</v>
      </c>
    </row>
    <row r="40" spans="1:23">
      <c r="A40" s="284" t="s">
        <v>469</v>
      </c>
      <c r="B40" s="284"/>
      <c r="C40" s="284"/>
      <c r="D40" s="284"/>
      <c r="E40" s="284"/>
      <c r="F40" s="284"/>
      <c r="G40" s="6">
        <v>32</v>
      </c>
      <c r="H40" s="67">
        <v>0</v>
      </c>
      <c r="I40" s="67">
        <v>0</v>
      </c>
      <c r="J40" s="67">
        <v>0</v>
      </c>
      <c r="K40" s="67">
        <v>0</v>
      </c>
      <c r="L40" s="67">
        <v>0</v>
      </c>
      <c r="M40" s="67">
        <v>0</v>
      </c>
      <c r="N40" s="65">
        <v>0</v>
      </c>
      <c r="O40" s="67">
        <v>0</v>
      </c>
      <c r="P40" s="67">
        <v>0</v>
      </c>
      <c r="Q40" s="67">
        <v>0</v>
      </c>
      <c r="R40" s="67">
        <v>0</v>
      </c>
      <c r="S40" s="67">
        <v>0</v>
      </c>
      <c r="T40" s="67">
        <v>0</v>
      </c>
      <c r="U40" s="69">
        <f t="shared" si="12"/>
        <v>0</v>
      </c>
      <c r="V40" s="65">
        <v>0</v>
      </c>
      <c r="W40" s="69">
        <f t="shared" si="13"/>
        <v>0</v>
      </c>
    </row>
    <row r="41" spans="1:23" ht="27" customHeight="1">
      <c r="A41" s="284" t="s">
        <v>470</v>
      </c>
      <c r="B41" s="284"/>
      <c r="C41" s="284"/>
      <c r="D41" s="284"/>
      <c r="E41" s="284"/>
      <c r="F41" s="284"/>
      <c r="G41" s="6">
        <v>33</v>
      </c>
      <c r="H41" s="67">
        <v>0</v>
      </c>
      <c r="I41" s="67">
        <v>0</v>
      </c>
      <c r="J41" s="67">
        <v>0</v>
      </c>
      <c r="K41" s="67">
        <v>0</v>
      </c>
      <c r="L41" s="67">
        <v>0</v>
      </c>
      <c r="M41" s="67">
        <v>0</v>
      </c>
      <c r="N41" s="67">
        <v>0</v>
      </c>
      <c r="O41" s="65">
        <v>0</v>
      </c>
      <c r="P41" s="67">
        <v>0</v>
      </c>
      <c r="Q41" s="67">
        <v>0</v>
      </c>
      <c r="R41" s="67">
        <v>0</v>
      </c>
      <c r="S41" s="65">
        <v>0</v>
      </c>
      <c r="T41" s="65">
        <v>0</v>
      </c>
      <c r="U41" s="69">
        <f t="shared" si="12"/>
        <v>0</v>
      </c>
      <c r="V41" s="65">
        <v>0</v>
      </c>
      <c r="W41" s="69">
        <f t="shared" si="13"/>
        <v>0</v>
      </c>
    </row>
    <row r="42" spans="1:23" ht="20.25" customHeight="1">
      <c r="A42" s="284" t="s">
        <v>471</v>
      </c>
      <c r="B42" s="284"/>
      <c r="C42" s="284"/>
      <c r="D42" s="284"/>
      <c r="E42" s="284"/>
      <c r="F42" s="284"/>
      <c r="G42" s="6">
        <v>34</v>
      </c>
      <c r="H42" s="67">
        <v>0</v>
      </c>
      <c r="I42" s="67">
        <v>0</v>
      </c>
      <c r="J42" s="67">
        <v>0</v>
      </c>
      <c r="K42" s="67">
        <v>0</v>
      </c>
      <c r="L42" s="67">
        <v>0</v>
      </c>
      <c r="M42" s="67">
        <v>0</v>
      </c>
      <c r="N42" s="67">
        <v>0</v>
      </c>
      <c r="O42" s="67">
        <v>0</v>
      </c>
      <c r="P42" s="65">
        <v>0</v>
      </c>
      <c r="Q42" s="67">
        <v>0</v>
      </c>
      <c r="R42" s="67">
        <v>0</v>
      </c>
      <c r="S42" s="65">
        <v>0</v>
      </c>
      <c r="T42" s="65">
        <v>0</v>
      </c>
      <c r="U42" s="69">
        <f t="shared" si="12"/>
        <v>0</v>
      </c>
      <c r="V42" s="65">
        <v>0</v>
      </c>
      <c r="W42" s="69">
        <f t="shared" si="13"/>
        <v>0</v>
      </c>
    </row>
    <row r="43" spans="1:23" ht="21" customHeight="1">
      <c r="A43" s="284" t="s">
        <v>472</v>
      </c>
      <c r="B43" s="284"/>
      <c r="C43" s="284"/>
      <c r="D43" s="284"/>
      <c r="E43" s="284"/>
      <c r="F43" s="284"/>
      <c r="G43" s="6">
        <v>35</v>
      </c>
      <c r="H43" s="67">
        <v>0</v>
      </c>
      <c r="I43" s="67">
        <v>0</v>
      </c>
      <c r="J43" s="67">
        <v>0</v>
      </c>
      <c r="K43" s="67">
        <v>0</v>
      </c>
      <c r="L43" s="67">
        <v>0</v>
      </c>
      <c r="M43" s="67">
        <v>0</v>
      </c>
      <c r="N43" s="67">
        <v>0</v>
      </c>
      <c r="O43" s="67">
        <v>0</v>
      </c>
      <c r="P43" s="67">
        <v>0</v>
      </c>
      <c r="Q43" s="65">
        <v>0</v>
      </c>
      <c r="R43" s="67">
        <v>0</v>
      </c>
      <c r="S43" s="65">
        <v>0</v>
      </c>
      <c r="T43" s="65">
        <v>0</v>
      </c>
      <c r="U43" s="69">
        <f t="shared" si="12"/>
        <v>0</v>
      </c>
      <c r="V43" s="65">
        <v>0</v>
      </c>
      <c r="W43" s="69">
        <f t="shared" si="13"/>
        <v>0</v>
      </c>
    </row>
    <row r="44" spans="1:23" ht="29.25" customHeight="1">
      <c r="A44" s="284" t="s">
        <v>473</v>
      </c>
      <c r="B44" s="284"/>
      <c r="C44" s="284"/>
      <c r="D44" s="284"/>
      <c r="E44" s="284"/>
      <c r="F44" s="284"/>
      <c r="G44" s="6">
        <v>36</v>
      </c>
      <c r="H44" s="67">
        <v>0</v>
      </c>
      <c r="I44" s="67">
        <v>0</v>
      </c>
      <c r="J44" s="67">
        <v>0</v>
      </c>
      <c r="K44" s="67">
        <v>0</v>
      </c>
      <c r="L44" s="67">
        <v>0</v>
      </c>
      <c r="M44" s="67">
        <v>0</v>
      </c>
      <c r="N44" s="67">
        <v>0</v>
      </c>
      <c r="O44" s="67">
        <v>0</v>
      </c>
      <c r="P44" s="67">
        <v>0</v>
      </c>
      <c r="Q44" s="67">
        <v>0</v>
      </c>
      <c r="R44" s="65">
        <v>0</v>
      </c>
      <c r="S44" s="65">
        <v>0</v>
      </c>
      <c r="T44" s="65">
        <v>0</v>
      </c>
      <c r="U44" s="69">
        <f t="shared" si="12"/>
        <v>0</v>
      </c>
      <c r="V44" s="65">
        <v>0</v>
      </c>
      <c r="W44" s="69">
        <f t="shared" si="13"/>
        <v>0</v>
      </c>
    </row>
    <row r="45" spans="1:23" ht="21" customHeight="1">
      <c r="A45" s="284" t="s">
        <v>474</v>
      </c>
      <c r="B45" s="284"/>
      <c r="C45" s="284"/>
      <c r="D45" s="284"/>
      <c r="E45" s="284"/>
      <c r="F45" s="284"/>
      <c r="G45" s="6">
        <v>37</v>
      </c>
      <c r="H45" s="67">
        <v>0</v>
      </c>
      <c r="I45" s="67">
        <v>0</v>
      </c>
      <c r="J45" s="67">
        <v>0</v>
      </c>
      <c r="K45" s="67">
        <v>0</v>
      </c>
      <c r="L45" s="67">
        <v>0</v>
      </c>
      <c r="M45" s="67">
        <v>0</v>
      </c>
      <c r="N45" s="65">
        <v>0</v>
      </c>
      <c r="O45" s="65">
        <v>0</v>
      </c>
      <c r="P45" s="65">
        <v>0</v>
      </c>
      <c r="Q45" s="65">
        <v>0</v>
      </c>
      <c r="R45" s="65">
        <v>0</v>
      </c>
      <c r="S45" s="65">
        <v>0</v>
      </c>
      <c r="T45" s="65">
        <v>0</v>
      </c>
      <c r="U45" s="69">
        <f t="shared" si="12"/>
        <v>0</v>
      </c>
      <c r="V45" s="65">
        <v>0</v>
      </c>
      <c r="W45" s="69">
        <f t="shared" si="13"/>
        <v>0</v>
      </c>
    </row>
    <row r="46" spans="1:23">
      <c r="A46" s="284" t="s">
        <v>475</v>
      </c>
      <c r="B46" s="284"/>
      <c r="C46" s="284"/>
      <c r="D46" s="284"/>
      <c r="E46" s="284"/>
      <c r="F46" s="284"/>
      <c r="G46" s="6">
        <v>38</v>
      </c>
      <c r="H46" s="67">
        <v>0</v>
      </c>
      <c r="I46" s="67">
        <v>0</v>
      </c>
      <c r="J46" s="67">
        <v>0</v>
      </c>
      <c r="K46" s="67">
        <v>0</v>
      </c>
      <c r="L46" s="67">
        <v>0</v>
      </c>
      <c r="M46" s="67">
        <v>0</v>
      </c>
      <c r="N46" s="65">
        <v>0</v>
      </c>
      <c r="O46" s="65">
        <v>0</v>
      </c>
      <c r="P46" s="65">
        <v>0</v>
      </c>
      <c r="Q46" s="65">
        <v>0</v>
      </c>
      <c r="R46" s="65">
        <v>0</v>
      </c>
      <c r="S46" s="65">
        <v>0</v>
      </c>
      <c r="T46" s="65">
        <v>0</v>
      </c>
      <c r="U46" s="69">
        <f t="shared" si="12"/>
        <v>0</v>
      </c>
      <c r="V46" s="65">
        <v>0</v>
      </c>
      <c r="W46" s="69">
        <f t="shared" si="13"/>
        <v>0</v>
      </c>
    </row>
    <row r="47" spans="1:23">
      <c r="A47" s="284" t="s">
        <v>476</v>
      </c>
      <c r="B47" s="284"/>
      <c r="C47" s="284"/>
      <c r="D47" s="284"/>
      <c r="E47" s="284"/>
      <c r="F47" s="284"/>
      <c r="G47" s="6">
        <v>39</v>
      </c>
      <c r="H47" s="65">
        <v>0</v>
      </c>
      <c r="I47" s="65">
        <v>0</v>
      </c>
      <c r="J47" s="65">
        <v>0</v>
      </c>
      <c r="K47" s="65">
        <v>0</v>
      </c>
      <c r="L47" s="65">
        <v>0</v>
      </c>
      <c r="M47" s="65">
        <v>0</v>
      </c>
      <c r="N47" s="65">
        <v>0</v>
      </c>
      <c r="O47" s="65">
        <v>0</v>
      </c>
      <c r="P47" s="65">
        <v>0</v>
      </c>
      <c r="Q47" s="65">
        <v>0</v>
      </c>
      <c r="R47" s="65">
        <v>0</v>
      </c>
      <c r="S47" s="65">
        <v>0</v>
      </c>
      <c r="T47" s="65">
        <v>0</v>
      </c>
      <c r="U47" s="69">
        <f t="shared" si="12"/>
        <v>0</v>
      </c>
      <c r="V47" s="65">
        <v>0</v>
      </c>
      <c r="W47" s="69">
        <f t="shared" si="13"/>
        <v>0</v>
      </c>
    </row>
    <row r="48" spans="1:23">
      <c r="A48" s="284" t="s">
        <v>477</v>
      </c>
      <c r="B48" s="284"/>
      <c r="C48" s="284"/>
      <c r="D48" s="284"/>
      <c r="E48" s="284"/>
      <c r="F48" s="284"/>
      <c r="G48" s="6">
        <v>40</v>
      </c>
      <c r="H48" s="67">
        <v>0</v>
      </c>
      <c r="I48" s="67">
        <v>0</v>
      </c>
      <c r="J48" s="67">
        <v>0</v>
      </c>
      <c r="K48" s="67">
        <v>0</v>
      </c>
      <c r="L48" s="67">
        <v>0</v>
      </c>
      <c r="M48" s="67">
        <v>0</v>
      </c>
      <c r="N48" s="65">
        <v>0</v>
      </c>
      <c r="O48" s="65">
        <v>0</v>
      </c>
      <c r="P48" s="65">
        <v>0</v>
      </c>
      <c r="Q48" s="65">
        <v>0</v>
      </c>
      <c r="R48" s="65">
        <v>0</v>
      </c>
      <c r="S48" s="65">
        <v>0</v>
      </c>
      <c r="T48" s="65">
        <v>0</v>
      </c>
      <c r="U48" s="69">
        <f t="shared" si="12"/>
        <v>0</v>
      </c>
      <c r="V48" s="65">
        <v>0</v>
      </c>
      <c r="W48" s="69">
        <f t="shared" si="13"/>
        <v>0</v>
      </c>
    </row>
    <row r="49" spans="1:23" ht="24" customHeight="1">
      <c r="A49" s="284" t="s">
        <v>478</v>
      </c>
      <c r="B49" s="284"/>
      <c r="C49" s="284"/>
      <c r="D49" s="284"/>
      <c r="E49" s="284"/>
      <c r="F49" s="284"/>
      <c r="G49" s="6">
        <v>41</v>
      </c>
      <c r="H49" s="65">
        <v>0</v>
      </c>
      <c r="I49" s="65">
        <v>0</v>
      </c>
      <c r="J49" s="65">
        <v>0</v>
      </c>
      <c r="K49" s="65">
        <v>0</v>
      </c>
      <c r="L49" s="65">
        <v>0</v>
      </c>
      <c r="M49" s="65">
        <v>0</v>
      </c>
      <c r="N49" s="65">
        <v>0</v>
      </c>
      <c r="O49" s="65">
        <v>0</v>
      </c>
      <c r="P49" s="65">
        <v>0</v>
      </c>
      <c r="Q49" s="65">
        <v>0</v>
      </c>
      <c r="R49" s="65">
        <v>0</v>
      </c>
      <c r="S49" s="65">
        <v>0</v>
      </c>
      <c r="T49" s="65">
        <v>0</v>
      </c>
      <c r="U49" s="69">
        <f>H49+I49+J49+K49-L49+M49+N49+O49+P49+Q49+R49+S49+T49</f>
        <v>0</v>
      </c>
      <c r="V49" s="65">
        <v>0</v>
      </c>
      <c r="W49" s="69">
        <f t="shared" si="13"/>
        <v>0</v>
      </c>
    </row>
    <row r="50" spans="1:23" ht="26.25" customHeight="1">
      <c r="A50" s="284" t="s">
        <v>479</v>
      </c>
      <c r="B50" s="284"/>
      <c r="C50" s="284"/>
      <c r="D50" s="284"/>
      <c r="E50" s="284"/>
      <c r="F50" s="284"/>
      <c r="G50" s="6">
        <v>42</v>
      </c>
      <c r="H50" s="65">
        <v>0</v>
      </c>
      <c r="I50" s="65">
        <v>0</v>
      </c>
      <c r="J50" s="65">
        <v>0</v>
      </c>
      <c r="K50" s="65">
        <v>0</v>
      </c>
      <c r="L50" s="65">
        <v>0</v>
      </c>
      <c r="M50" s="65">
        <v>0</v>
      </c>
      <c r="N50" s="65">
        <v>0</v>
      </c>
      <c r="O50" s="65">
        <v>0</v>
      </c>
      <c r="P50" s="65">
        <v>0</v>
      </c>
      <c r="Q50" s="65">
        <v>0</v>
      </c>
      <c r="R50" s="65">
        <v>0</v>
      </c>
      <c r="S50" s="65">
        <v>0</v>
      </c>
      <c r="T50" s="65">
        <v>0</v>
      </c>
      <c r="U50" s="69">
        <f t="shared" si="12"/>
        <v>0</v>
      </c>
      <c r="V50" s="65">
        <v>0</v>
      </c>
      <c r="W50" s="69">
        <f t="shared" si="13"/>
        <v>0</v>
      </c>
    </row>
    <row r="51" spans="1:23" ht="22.5" customHeight="1">
      <c r="A51" s="284" t="s">
        <v>480</v>
      </c>
      <c r="B51" s="284"/>
      <c r="C51" s="284"/>
      <c r="D51" s="284"/>
      <c r="E51" s="284"/>
      <c r="F51" s="284"/>
      <c r="G51" s="6">
        <v>43</v>
      </c>
      <c r="H51" s="65">
        <v>0</v>
      </c>
      <c r="I51" s="65">
        <v>0</v>
      </c>
      <c r="J51" s="65">
        <v>0</v>
      </c>
      <c r="K51" s="65">
        <v>0</v>
      </c>
      <c r="L51" s="65">
        <v>0</v>
      </c>
      <c r="M51" s="65">
        <v>0</v>
      </c>
      <c r="N51" s="65">
        <v>0</v>
      </c>
      <c r="O51" s="65">
        <v>0</v>
      </c>
      <c r="P51" s="65">
        <v>0</v>
      </c>
      <c r="Q51" s="65">
        <v>0</v>
      </c>
      <c r="R51" s="65">
        <v>0</v>
      </c>
      <c r="S51" s="65">
        <v>0</v>
      </c>
      <c r="T51" s="65">
        <v>0</v>
      </c>
      <c r="U51" s="69">
        <f t="shared" si="12"/>
        <v>0</v>
      </c>
      <c r="V51" s="65">
        <v>0</v>
      </c>
      <c r="W51" s="69">
        <f t="shared" si="13"/>
        <v>0</v>
      </c>
    </row>
    <row r="52" spans="1:23">
      <c r="A52" s="284" t="s">
        <v>481</v>
      </c>
      <c r="B52" s="284"/>
      <c r="C52" s="284"/>
      <c r="D52" s="284"/>
      <c r="E52" s="284"/>
      <c r="F52" s="284"/>
      <c r="G52" s="6">
        <v>44</v>
      </c>
      <c r="H52" s="65">
        <v>0</v>
      </c>
      <c r="I52" s="65">
        <v>0</v>
      </c>
      <c r="J52" s="65">
        <v>0</v>
      </c>
      <c r="K52" s="65">
        <f>-610935</f>
        <v>-610935</v>
      </c>
      <c r="L52" s="65">
        <v>0</v>
      </c>
      <c r="M52" s="65">
        <v>0</v>
      </c>
      <c r="N52" s="65">
        <v>0</v>
      </c>
      <c r="O52" s="65">
        <v>0</v>
      </c>
      <c r="P52" s="65">
        <v>0</v>
      </c>
      <c r="Q52" s="65">
        <v>0</v>
      </c>
      <c r="R52" s="65">
        <v>0</v>
      </c>
      <c r="S52" s="65">
        <v>0</v>
      </c>
      <c r="T52" s="65">
        <v>0</v>
      </c>
      <c r="U52" s="69">
        <f t="shared" si="12"/>
        <v>-610935</v>
      </c>
      <c r="V52" s="65">
        <v>0</v>
      </c>
      <c r="W52" s="69">
        <f t="shared" si="13"/>
        <v>-610935</v>
      </c>
    </row>
    <row r="53" spans="1:23">
      <c r="A53" s="284" t="s">
        <v>482</v>
      </c>
      <c r="B53" s="284"/>
      <c r="C53" s="284"/>
      <c r="D53" s="284"/>
      <c r="E53" s="284"/>
      <c r="F53" s="284"/>
      <c r="G53" s="6">
        <v>45</v>
      </c>
      <c r="H53" s="65">
        <v>0</v>
      </c>
      <c r="I53" s="65">
        <v>0</v>
      </c>
      <c r="J53" s="65">
        <v>0</v>
      </c>
      <c r="K53" s="65">
        <v>0</v>
      </c>
      <c r="L53" s="65">
        <v>0</v>
      </c>
      <c r="M53" s="65">
        <v>0</v>
      </c>
      <c r="N53" s="65">
        <v>0</v>
      </c>
      <c r="O53" s="65">
        <v>0</v>
      </c>
      <c r="P53" s="65">
        <v>0</v>
      </c>
      <c r="Q53" s="65">
        <v>0</v>
      </c>
      <c r="R53" s="65">
        <v>0</v>
      </c>
      <c r="S53" s="65">
        <v>0</v>
      </c>
      <c r="T53" s="65">
        <v>0</v>
      </c>
      <c r="U53" s="69">
        <f t="shared" si="12"/>
        <v>0</v>
      </c>
      <c r="V53" s="65">
        <v>0</v>
      </c>
      <c r="W53" s="69">
        <f t="shared" si="13"/>
        <v>0</v>
      </c>
    </row>
    <row r="54" spans="1:23">
      <c r="A54" s="284" t="s">
        <v>483</v>
      </c>
      <c r="B54" s="284"/>
      <c r="C54" s="284"/>
      <c r="D54" s="284"/>
      <c r="E54" s="284"/>
      <c r="F54" s="284"/>
      <c r="G54" s="6">
        <v>46</v>
      </c>
      <c r="H54" s="65">
        <v>0</v>
      </c>
      <c r="I54" s="65">
        <v>0</v>
      </c>
      <c r="J54" s="65">
        <v>0</v>
      </c>
      <c r="K54" s="65">
        <v>0</v>
      </c>
      <c r="L54" s="65">
        <v>0</v>
      </c>
      <c r="M54" s="65">
        <v>0</v>
      </c>
      <c r="N54" s="65">
        <v>0</v>
      </c>
      <c r="O54" s="65">
        <v>0</v>
      </c>
      <c r="P54" s="65">
        <v>0</v>
      </c>
      <c r="Q54" s="65">
        <v>0</v>
      </c>
      <c r="R54" s="65">
        <v>0</v>
      </c>
      <c r="S54" s="65">
        <v>0</v>
      </c>
      <c r="T54" s="65">
        <v>0</v>
      </c>
      <c r="U54" s="69">
        <f t="shared" si="12"/>
        <v>0</v>
      </c>
      <c r="V54" s="65">
        <v>0</v>
      </c>
      <c r="W54" s="69">
        <f t="shared" si="13"/>
        <v>0</v>
      </c>
    </row>
    <row r="55" spans="1:23">
      <c r="A55" s="284" t="s">
        <v>484</v>
      </c>
      <c r="B55" s="284"/>
      <c r="C55" s="284"/>
      <c r="D55" s="284"/>
      <c r="E55" s="284"/>
      <c r="F55" s="284"/>
      <c r="G55" s="6">
        <v>47</v>
      </c>
      <c r="H55" s="65">
        <v>0</v>
      </c>
      <c r="I55" s="65">
        <v>0</v>
      </c>
      <c r="J55" s="65">
        <v>0</v>
      </c>
      <c r="K55" s="65">
        <v>0</v>
      </c>
      <c r="L55" s="65">
        <v>0</v>
      </c>
      <c r="M55" s="65">
        <v>0</v>
      </c>
      <c r="N55" s="65">
        <v>0</v>
      </c>
      <c r="O55" s="65">
        <v>0</v>
      </c>
      <c r="P55" s="65">
        <v>0</v>
      </c>
      <c r="Q55" s="65">
        <v>0</v>
      </c>
      <c r="R55" s="65">
        <v>0</v>
      </c>
      <c r="S55" s="65">
        <v>0</v>
      </c>
      <c r="T55" s="65">
        <v>0</v>
      </c>
      <c r="U55" s="69">
        <f t="shared" si="12"/>
        <v>0</v>
      </c>
      <c r="V55" s="65">
        <v>0</v>
      </c>
      <c r="W55" s="69">
        <f t="shared" si="13"/>
        <v>0</v>
      </c>
    </row>
    <row r="56" spans="1:23">
      <c r="A56" s="284" t="s">
        <v>485</v>
      </c>
      <c r="B56" s="284"/>
      <c r="C56" s="284"/>
      <c r="D56" s="284"/>
      <c r="E56" s="284"/>
      <c r="F56" s="284"/>
      <c r="G56" s="6">
        <v>48</v>
      </c>
      <c r="H56" s="65">
        <v>0</v>
      </c>
      <c r="I56" s="65">
        <v>0</v>
      </c>
      <c r="J56" s="65">
        <v>0</v>
      </c>
      <c r="K56" s="65">
        <v>0</v>
      </c>
      <c r="L56" s="65">
        <v>0</v>
      </c>
      <c r="M56" s="65">
        <v>0</v>
      </c>
      <c r="N56" s="65">
        <v>0</v>
      </c>
      <c r="O56" s="65">
        <v>0</v>
      </c>
      <c r="P56" s="65">
        <v>0</v>
      </c>
      <c r="Q56" s="65">
        <v>0</v>
      </c>
      <c r="R56" s="65">
        <v>0</v>
      </c>
      <c r="S56" s="65">
        <v>0</v>
      </c>
      <c r="T56" s="65">
        <v>0</v>
      </c>
      <c r="U56" s="69">
        <f t="shared" si="12"/>
        <v>0</v>
      </c>
      <c r="V56" s="65">
        <v>0</v>
      </c>
      <c r="W56" s="69">
        <f t="shared" si="13"/>
        <v>0</v>
      </c>
    </row>
    <row r="57" spans="1:23" ht="25.5" customHeight="1">
      <c r="A57" s="285" t="s">
        <v>486</v>
      </c>
      <c r="B57" s="285"/>
      <c r="C57" s="285"/>
      <c r="D57" s="285"/>
      <c r="E57" s="285"/>
      <c r="F57" s="285"/>
      <c r="G57" s="9">
        <v>49</v>
      </c>
      <c r="H57" s="70">
        <f>SUM(H38:H56)</f>
        <v>249600060</v>
      </c>
      <c r="I57" s="70">
        <f t="shared" ref="I57:W57" si="14">SUM(I38:I56)</f>
        <v>10368101</v>
      </c>
      <c r="J57" s="70">
        <f t="shared" si="14"/>
        <v>12480003</v>
      </c>
      <c r="K57" s="70">
        <f t="shared" si="14"/>
        <v>38620615</v>
      </c>
      <c r="L57" s="70">
        <f t="shared" si="14"/>
        <v>0</v>
      </c>
      <c r="M57" s="70">
        <f t="shared" si="14"/>
        <v>0</v>
      </c>
      <c r="N57" s="70">
        <f t="shared" si="14"/>
        <v>0</v>
      </c>
      <c r="O57" s="70">
        <f t="shared" si="14"/>
        <v>0</v>
      </c>
      <c r="P57" s="70">
        <f t="shared" si="14"/>
        <v>0</v>
      </c>
      <c r="Q57" s="70">
        <f t="shared" si="14"/>
        <v>0</v>
      </c>
      <c r="R57" s="70">
        <f t="shared" si="14"/>
        <v>0</v>
      </c>
      <c r="S57" s="70">
        <f t="shared" si="14"/>
        <v>219256394</v>
      </c>
      <c r="T57" s="70">
        <f t="shared" si="14"/>
        <v>100399830</v>
      </c>
      <c r="U57" s="70">
        <f t="shared" si="14"/>
        <v>630725003</v>
      </c>
      <c r="V57" s="70">
        <f t="shared" si="14"/>
        <v>0</v>
      </c>
      <c r="W57" s="70">
        <f t="shared" si="14"/>
        <v>630725003</v>
      </c>
    </row>
    <row r="58" spans="1:23">
      <c r="A58" s="286" t="s">
        <v>487</v>
      </c>
      <c r="B58" s="287"/>
      <c r="C58" s="287"/>
      <c r="D58" s="287"/>
      <c r="E58" s="287"/>
      <c r="F58" s="287"/>
      <c r="G58" s="287"/>
      <c r="H58" s="287"/>
      <c r="I58" s="287"/>
      <c r="J58" s="287"/>
      <c r="K58" s="287"/>
      <c r="L58" s="287"/>
      <c r="M58" s="287"/>
      <c r="N58" s="287"/>
      <c r="O58" s="287"/>
      <c r="P58" s="287"/>
      <c r="Q58" s="287"/>
      <c r="R58" s="287"/>
      <c r="S58" s="287"/>
      <c r="T58" s="287"/>
      <c r="U58" s="287"/>
      <c r="V58" s="287"/>
      <c r="W58" s="287"/>
    </row>
    <row r="59" spans="1:23" ht="31.5" customHeight="1">
      <c r="A59" s="282" t="s">
        <v>488</v>
      </c>
      <c r="B59" s="282"/>
      <c r="C59" s="282"/>
      <c r="D59" s="282"/>
      <c r="E59" s="282"/>
      <c r="F59" s="282"/>
      <c r="G59" s="6">
        <v>50</v>
      </c>
      <c r="H59" s="69">
        <f>SUM(H40:H48)</f>
        <v>0</v>
      </c>
      <c r="I59" s="69">
        <f t="shared" ref="I59:W59" si="15">SUM(I40:I48)</f>
        <v>0</v>
      </c>
      <c r="J59" s="69">
        <f t="shared" si="15"/>
        <v>0</v>
      </c>
      <c r="K59" s="69">
        <f t="shared" si="15"/>
        <v>0</v>
      </c>
      <c r="L59" s="69">
        <f t="shared" si="15"/>
        <v>0</v>
      </c>
      <c r="M59" s="69">
        <f t="shared" si="15"/>
        <v>0</v>
      </c>
      <c r="N59" s="69">
        <f t="shared" si="15"/>
        <v>0</v>
      </c>
      <c r="O59" s="69">
        <f t="shared" si="15"/>
        <v>0</v>
      </c>
      <c r="P59" s="69">
        <f t="shared" si="15"/>
        <v>0</v>
      </c>
      <c r="Q59" s="69">
        <f t="shared" si="15"/>
        <v>0</v>
      </c>
      <c r="R59" s="69">
        <f t="shared" si="15"/>
        <v>0</v>
      </c>
      <c r="S59" s="69">
        <f t="shared" si="15"/>
        <v>0</v>
      </c>
      <c r="T59" s="69">
        <f t="shared" si="15"/>
        <v>0</v>
      </c>
      <c r="U59" s="69">
        <f t="shared" si="15"/>
        <v>0</v>
      </c>
      <c r="V59" s="69">
        <f t="shared" si="15"/>
        <v>0</v>
      </c>
      <c r="W59" s="69">
        <f t="shared" si="15"/>
        <v>0</v>
      </c>
    </row>
    <row r="60" spans="1:23" ht="27.75" customHeight="1">
      <c r="A60" s="282" t="s">
        <v>489</v>
      </c>
      <c r="B60" s="282"/>
      <c r="C60" s="282"/>
      <c r="D60" s="282"/>
      <c r="E60" s="282"/>
      <c r="F60" s="282"/>
      <c r="G60" s="6">
        <v>51</v>
      </c>
      <c r="H60" s="69">
        <f>H39+H59</f>
        <v>0</v>
      </c>
      <c r="I60" s="69">
        <f t="shared" ref="I60:W60" si="16">I39+I59</f>
        <v>0</v>
      </c>
      <c r="J60" s="69">
        <f t="shared" si="16"/>
        <v>0</v>
      </c>
      <c r="K60" s="69">
        <f t="shared" si="16"/>
        <v>0</v>
      </c>
      <c r="L60" s="69">
        <f t="shared" si="16"/>
        <v>0</v>
      </c>
      <c r="M60" s="69">
        <f t="shared" si="16"/>
        <v>0</v>
      </c>
      <c r="N60" s="69">
        <f t="shared" si="16"/>
        <v>0</v>
      </c>
      <c r="O60" s="69">
        <f t="shared" si="16"/>
        <v>0</v>
      </c>
      <c r="P60" s="69">
        <f t="shared" si="16"/>
        <v>0</v>
      </c>
      <c r="Q60" s="69">
        <f t="shared" si="16"/>
        <v>0</v>
      </c>
      <c r="R60" s="69">
        <f t="shared" si="16"/>
        <v>0</v>
      </c>
      <c r="S60" s="69">
        <f t="shared" si="16"/>
        <v>0</v>
      </c>
      <c r="T60" s="69">
        <f t="shared" si="16"/>
        <v>100399830</v>
      </c>
      <c r="U60" s="69">
        <f t="shared" si="16"/>
        <v>100399830</v>
      </c>
      <c r="V60" s="69">
        <f t="shared" si="16"/>
        <v>0</v>
      </c>
      <c r="W60" s="69">
        <f t="shared" si="16"/>
        <v>100399830</v>
      </c>
    </row>
    <row r="61" spans="1:23" ht="29.25" customHeight="1">
      <c r="A61" s="283" t="s">
        <v>490</v>
      </c>
      <c r="B61" s="283"/>
      <c r="C61" s="283"/>
      <c r="D61" s="283"/>
      <c r="E61" s="283"/>
      <c r="F61" s="283"/>
      <c r="G61" s="9">
        <v>52</v>
      </c>
      <c r="H61" s="70">
        <f>SUM(H49:H56)</f>
        <v>0</v>
      </c>
      <c r="I61" s="70">
        <f t="shared" ref="I61:W61" si="17">SUM(I49:I56)</f>
        <v>0</v>
      </c>
      <c r="J61" s="70">
        <f t="shared" si="17"/>
        <v>0</v>
      </c>
      <c r="K61" s="70">
        <f t="shared" si="17"/>
        <v>-610935</v>
      </c>
      <c r="L61" s="70">
        <f t="shared" si="17"/>
        <v>0</v>
      </c>
      <c r="M61" s="70">
        <f t="shared" si="17"/>
        <v>0</v>
      </c>
      <c r="N61" s="70">
        <f t="shared" si="17"/>
        <v>0</v>
      </c>
      <c r="O61" s="70">
        <f t="shared" si="17"/>
        <v>0</v>
      </c>
      <c r="P61" s="70">
        <f t="shared" si="17"/>
        <v>0</v>
      </c>
      <c r="Q61" s="70">
        <f t="shared" si="17"/>
        <v>0</v>
      </c>
      <c r="R61" s="70">
        <f t="shared" si="17"/>
        <v>0</v>
      </c>
      <c r="S61" s="70">
        <f t="shared" si="17"/>
        <v>0</v>
      </c>
      <c r="T61" s="70">
        <f t="shared" si="17"/>
        <v>0</v>
      </c>
      <c r="U61" s="70">
        <f t="shared" si="17"/>
        <v>-610935</v>
      </c>
      <c r="V61" s="70">
        <f t="shared" si="17"/>
        <v>0</v>
      </c>
      <c r="W61" s="70">
        <f t="shared" si="17"/>
        <v>-610935</v>
      </c>
    </row>
  </sheetData>
  <sheetProtection algorithmName="SHA-512" hashValue="aXmCJTm/YZpb8CkvF2Rx60V4PA21l1ssCIDBAqu5jXj+eojt5o5yfLX99YP7Cz0hcSbk/8XesnFwsYHBACbShw==" saltValue="64LKEPu1TdA5iQO6xuM67w==" spinCount="100000" sheet="1" objects="1" scenarios="1"/>
  <protectedRanges>
    <protectedRange sqref="E2" name="Range1_1"/>
    <protectedRange sqref="G2" name="Range1"/>
  </protectedRanges>
  <mergeCells count="64">
    <mergeCell ref="A1:J1"/>
    <mergeCell ref="C2:D2"/>
    <mergeCell ref="A9:F9"/>
    <mergeCell ref="A10:F10"/>
    <mergeCell ref="A8:F8"/>
    <mergeCell ref="A3:F4"/>
    <mergeCell ref="G3:G4"/>
    <mergeCell ref="H3:U3"/>
    <mergeCell ref="A11:F11"/>
    <mergeCell ref="A12:F12"/>
    <mergeCell ref="A23:F23"/>
    <mergeCell ref="A13:F13"/>
    <mergeCell ref="A14:F14"/>
    <mergeCell ref="A15:F15"/>
    <mergeCell ref="A16:F16"/>
    <mergeCell ref="V3:V4"/>
    <mergeCell ref="W3:W4"/>
    <mergeCell ref="A5:F5"/>
    <mergeCell ref="A6:W6"/>
    <mergeCell ref="A7:F7"/>
    <mergeCell ref="A29:F29"/>
    <mergeCell ref="A17:F17"/>
    <mergeCell ref="A18:F18"/>
    <mergeCell ref="A19:F19"/>
    <mergeCell ref="A20:F20"/>
    <mergeCell ref="A21:F21"/>
    <mergeCell ref="A22:F22"/>
    <mergeCell ref="A24:F24"/>
    <mergeCell ref="A25:F25"/>
    <mergeCell ref="A26:F26"/>
    <mergeCell ref="A27:F27"/>
    <mergeCell ref="A28:F28"/>
    <mergeCell ref="A41:F41"/>
    <mergeCell ref="A30:W30"/>
    <mergeCell ref="A31:F31"/>
    <mergeCell ref="A32:F32"/>
    <mergeCell ref="A33:F33"/>
    <mergeCell ref="A34:W34"/>
    <mergeCell ref="A35:F35"/>
    <mergeCell ref="A36:F36"/>
    <mergeCell ref="A37:F37"/>
    <mergeCell ref="A38:F38"/>
    <mergeCell ref="A39:F39"/>
    <mergeCell ref="A40:F40"/>
    <mergeCell ref="A53:F53"/>
    <mergeCell ref="A42:F42"/>
    <mergeCell ref="A43:F43"/>
    <mergeCell ref="A44:F44"/>
    <mergeCell ref="A45:F45"/>
    <mergeCell ref="A46:F46"/>
    <mergeCell ref="A47:F47"/>
    <mergeCell ref="A48:F48"/>
    <mergeCell ref="A49:F49"/>
    <mergeCell ref="A50:F50"/>
    <mergeCell ref="A51:F51"/>
    <mergeCell ref="A52:F52"/>
    <mergeCell ref="A60:F60"/>
    <mergeCell ref="A61:F61"/>
    <mergeCell ref="A54:F54"/>
    <mergeCell ref="A55:F55"/>
    <mergeCell ref="A56:F56"/>
    <mergeCell ref="A57:F57"/>
    <mergeCell ref="A58:W58"/>
    <mergeCell ref="A59:F59"/>
  </mergeCells>
  <dataValidations count="5">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formula1>39448</formula1>
    </dataValidation>
    <dataValidation type="whole" operator="greaterThanOrEqual" allowBlank="1" showInputMessage="1" showErrorMessage="1" errorTitle="Incorrect entry" error="You can enter only positive whole numbers."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formula1>0</formula1>
    </dataValidation>
    <dataValidation type="whole" operator="notEqual" allowBlank="1" showInputMessage="1" showErrorMessage="1" errorTitle="Incorrect entry" error="You can enter only whole numbers."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formula1>999999999999</formula1>
    </dataValidation>
    <dataValidation type="whole" operator="notEqual" allowBlank="1" showInputMessage="1" showErrorMessage="1" errorTitle="Incorrect entry" error="You can enter only whole numbers."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formula1>9999999999</formula1>
    </dataValidation>
    <dataValidation type="whole" operator="notEqual" allowBlank="1" showInputMessage="1" showErrorMessage="1" errorTitle="Invalid entry" error="You can enter only whole rounded numbers (positive or negative) and a zero." sqref="H31:W33 H35:W57 H59:W61 H7:W29">
      <formula1>9999999999</formula1>
    </dataValidation>
  </dataValidations>
  <pageMargins left="0.75" right="0.75" top="1" bottom="1" header="0.5" footer="0.5"/>
  <pageSetup paperSize="9" scale="39" orientation="landscape" r:id="rId1"/>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0"/>
  <sheetViews>
    <sheetView workbookViewId="0">
      <selection activeCell="N11" sqref="N11"/>
    </sheetView>
  </sheetViews>
  <sheetFormatPr defaultRowHeight="13.2"/>
  <sheetData>
    <row r="1" spans="1:9">
      <c r="A1" s="312" t="s">
        <v>517</v>
      </c>
      <c r="B1" s="313"/>
      <c r="C1" s="313"/>
      <c r="D1" s="313"/>
      <c r="E1" s="313"/>
      <c r="F1" s="313"/>
      <c r="G1" s="313"/>
      <c r="H1" s="313"/>
      <c r="I1" s="313"/>
    </row>
    <row r="2" spans="1:9">
      <c r="A2" s="313"/>
      <c r="B2" s="313"/>
      <c r="C2" s="313"/>
      <c r="D2" s="313"/>
      <c r="E2" s="313"/>
      <c r="F2" s="313"/>
      <c r="G2" s="313"/>
      <c r="H2" s="313"/>
      <c r="I2" s="313"/>
    </row>
    <row r="3" spans="1:9">
      <c r="A3" s="313"/>
      <c r="B3" s="313"/>
      <c r="C3" s="313"/>
      <c r="D3" s="313"/>
      <c r="E3" s="313"/>
      <c r="F3" s="313"/>
      <c r="G3" s="313"/>
      <c r="H3" s="313"/>
      <c r="I3" s="313"/>
    </row>
    <row r="4" spans="1:9">
      <c r="A4" s="313"/>
      <c r="B4" s="313"/>
      <c r="C4" s="313"/>
      <c r="D4" s="313"/>
      <c r="E4" s="313"/>
      <c r="F4" s="313"/>
      <c r="G4" s="313"/>
      <c r="H4" s="313"/>
      <c r="I4" s="313"/>
    </row>
    <row r="5" spans="1:9">
      <c r="A5" s="313"/>
      <c r="B5" s="313"/>
      <c r="C5" s="313"/>
      <c r="D5" s="313"/>
      <c r="E5" s="313"/>
      <c r="F5" s="313"/>
      <c r="G5" s="313"/>
      <c r="H5" s="313"/>
      <c r="I5" s="313"/>
    </row>
    <row r="6" spans="1:9">
      <c r="A6" s="313"/>
      <c r="B6" s="313"/>
      <c r="C6" s="313"/>
      <c r="D6" s="313"/>
      <c r="E6" s="313"/>
      <c r="F6" s="313"/>
      <c r="G6" s="313"/>
      <c r="H6" s="313"/>
      <c r="I6" s="313"/>
    </row>
    <row r="7" spans="1:9">
      <c r="A7" s="313"/>
      <c r="B7" s="313"/>
      <c r="C7" s="313"/>
      <c r="D7" s="313"/>
      <c r="E7" s="313"/>
      <c r="F7" s="313"/>
      <c r="G7" s="313"/>
      <c r="H7" s="313"/>
      <c r="I7" s="313"/>
    </row>
    <row r="8" spans="1:9">
      <c r="A8" s="313"/>
      <c r="B8" s="313"/>
      <c r="C8" s="313"/>
      <c r="D8" s="313"/>
      <c r="E8" s="313"/>
      <c r="F8" s="313"/>
      <c r="G8" s="313"/>
      <c r="H8" s="313"/>
      <c r="I8" s="313"/>
    </row>
    <row r="9" spans="1:9">
      <c r="A9" s="313"/>
      <c r="B9" s="313"/>
      <c r="C9" s="313"/>
      <c r="D9" s="313"/>
      <c r="E9" s="313"/>
      <c r="F9" s="313"/>
      <c r="G9" s="313"/>
      <c r="H9" s="313"/>
      <c r="I9" s="313"/>
    </row>
    <row r="10" spans="1:9">
      <c r="A10" s="313"/>
      <c r="B10" s="313"/>
      <c r="C10" s="313"/>
      <c r="D10" s="313"/>
      <c r="E10" s="313"/>
      <c r="F10" s="313"/>
      <c r="G10" s="313"/>
      <c r="H10" s="313"/>
      <c r="I10" s="313"/>
    </row>
    <row r="11" spans="1:9">
      <c r="A11" s="313"/>
      <c r="B11" s="313"/>
      <c r="C11" s="313"/>
      <c r="D11" s="313"/>
      <c r="E11" s="313"/>
      <c r="F11" s="313"/>
      <c r="G11" s="313"/>
      <c r="H11" s="313"/>
      <c r="I11" s="313"/>
    </row>
    <row r="12" spans="1:9">
      <c r="A12" s="313"/>
      <c r="B12" s="313"/>
      <c r="C12" s="313"/>
      <c r="D12" s="313"/>
      <c r="E12" s="313"/>
      <c r="F12" s="313"/>
      <c r="G12" s="313"/>
      <c r="H12" s="313"/>
      <c r="I12" s="313"/>
    </row>
    <row r="13" spans="1:9">
      <c r="A13" s="313"/>
      <c r="B13" s="313"/>
      <c r="C13" s="313"/>
      <c r="D13" s="313"/>
      <c r="E13" s="313"/>
      <c r="F13" s="313"/>
      <c r="G13" s="313"/>
      <c r="H13" s="313"/>
      <c r="I13" s="313"/>
    </row>
    <row r="14" spans="1:9">
      <c r="A14" s="313"/>
      <c r="B14" s="313"/>
      <c r="C14" s="313"/>
      <c r="D14" s="313"/>
      <c r="E14" s="313"/>
      <c r="F14" s="313"/>
      <c r="G14" s="313"/>
      <c r="H14" s="313"/>
      <c r="I14" s="313"/>
    </row>
    <row r="15" spans="1:9">
      <c r="A15" s="313"/>
      <c r="B15" s="313"/>
      <c r="C15" s="313"/>
      <c r="D15" s="313"/>
      <c r="E15" s="313"/>
      <c r="F15" s="313"/>
      <c r="G15" s="313"/>
      <c r="H15" s="313"/>
      <c r="I15" s="313"/>
    </row>
    <row r="16" spans="1:9">
      <c r="A16" s="313"/>
      <c r="B16" s="313"/>
      <c r="C16" s="313"/>
      <c r="D16" s="313"/>
      <c r="E16" s="313"/>
      <c r="F16" s="313"/>
      <c r="G16" s="313"/>
      <c r="H16" s="313"/>
      <c r="I16" s="313"/>
    </row>
    <row r="17" spans="1:9">
      <c r="A17" s="313"/>
      <c r="B17" s="313"/>
      <c r="C17" s="313"/>
      <c r="D17" s="313"/>
      <c r="E17" s="313"/>
      <c r="F17" s="313"/>
      <c r="G17" s="313"/>
      <c r="H17" s="313"/>
      <c r="I17" s="313"/>
    </row>
    <row r="18" spans="1:9">
      <c r="A18" s="313"/>
      <c r="B18" s="313"/>
      <c r="C18" s="313"/>
      <c r="D18" s="313"/>
      <c r="E18" s="313"/>
      <c r="F18" s="313"/>
      <c r="G18" s="313"/>
      <c r="H18" s="313"/>
      <c r="I18" s="313"/>
    </row>
    <row r="19" spans="1:9">
      <c r="A19" s="313"/>
      <c r="B19" s="313"/>
      <c r="C19" s="313"/>
      <c r="D19" s="313"/>
      <c r="E19" s="313"/>
      <c r="F19" s="313"/>
      <c r="G19" s="313"/>
      <c r="H19" s="313"/>
      <c r="I19" s="313"/>
    </row>
    <row r="20" spans="1:9">
      <c r="A20" s="313"/>
      <c r="B20" s="313"/>
      <c r="C20" s="313"/>
      <c r="D20" s="313"/>
      <c r="E20" s="313"/>
      <c r="F20" s="313"/>
      <c r="G20" s="313"/>
      <c r="H20" s="313"/>
      <c r="I20" s="313"/>
    </row>
    <row r="21" spans="1:9">
      <c r="A21" s="313"/>
      <c r="B21" s="313"/>
      <c r="C21" s="313"/>
      <c r="D21" s="313"/>
      <c r="E21" s="313"/>
      <c r="F21" s="313"/>
      <c r="G21" s="313"/>
      <c r="H21" s="313"/>
      <c r="I21" s="313"/>
    </row>
    <row r="22" spans="1:9">
      <c r="A22" s="313"/>
      <c r="B22" s="313"/>
      <c r="C22" s="313"/>
      <c r="D22" s="313"/>
      <c r="E22" s="313"/>
      <c r="F22" s="313"/>
      <c r="G22" s="313"/>
      <c r="H22" s="313"/>
      <c r="I22" s="313"/>
    </row>
    <row r="23" spans="1:9">
      <c r="A23" s="313"/>
      <c r="B23" s="313"/>
      <c r="C23" s="313"/>
      <c r="D23" s="313"/>
      <c r="E23" s="313"/>
      <c r="F23" s="313"/>
      <c r="G23" s="313"/>
      <c r="H23" s="313"/>
      <c r="I23" s="313"/>
    </row>
    <row r="24" spans="1:9">
      <c r="A24" s="313"/>
      <c r="B24" s="313"/>
      <c r="C24" s="313"/>
      <c r="D24" s="313"/>
      <c r="E24" s="313"/>
      <c r="F24" s="313"/>
      <c r="G24" s="313"/>
      <c r="H24" s="313"/>
      <c r="I24" s="313"/>
    </row>
    <row r="25" spans="1:9">
      <c r="A25" s="313"/>
      <c r="B25" s="313"/>
      <c r="C25" s="313"/>
      <c r="D25" s="313"/>
      <c r="E25" s="313"/>
      <c r="F25" s="313"/>
      <c r="G25" s="313"/>
      <c r="H25" s="313"/>
      <c r="I25" s="313"/>
    </row>
    <row r="26" spans="1:9">
      <c r="A26" s="313"/>
      <c r="B26" s="313"/>
      <c r="C26" s="313"/>
      <c r="D26" s="313"/>
      <c r="E26" s="313"/>
      <c r="F26" s="313"/>
      <c r="G26" s="313"/>
      <c r="H26" s="313"/>
      <c r="I26" s="313"/>
    </row>
    <row r="27" spans="1:9">
      <c r="A27" s="313"/>
      <c r="B27" s="313"/>
      <c r="C27" s="313"/>
      <c r="D27" s="313"/>
      <c r="E27" s="313"/>
      <c r="F27" s="313"/>
      <c r="G27" s="313"/>
      <c r="H27" s="313"/>
      <c r="I27" s="313"/>
    </row>
    <row r="28" spans="1:9">
      <c r="A28" s="313"/>
      <c r="B28" s="313"/>
      <c r="C28" s="313"/>
      <c r="D28" s="313"/>
      <c r="E28" s="313"/>
      <c r="F28" s="313"/>
      <c r="G28" s="313"/>
      <c r="H28" s="313"/>
      <c r="I28" s="313"/>
    </row>
    <row r="29" spans="1:9">
      <c r="A29" s="313"/>
      <c r="B29" s="313"/>
      <c r="C29" s="313"/>
      <c r="D29" s="313"/>
      <c r="E29" s="313"/>
      <c r="F29" s="313"/>
      <c r="G29" s="313"/>
      <c r="H29" s="313"/>
      <c r="I29" s="313"/>
    </row>
    <row r="30" spans="1:9">
      <c r="A30" s="313"/>
      <c r="B30" s="313"/>
      <c r="C30" s="313"/>
      <c r="D30" s="313"/>
      <c r="E30" s="313"/>
      <c r="F30" s="313"/>
      <c r="G30" s="313"/>
      <c r="H30" s="313"/>
      <c r="I30" s="313"/>
    </row>
    <row r="31" spans="1:9">
      <c r="A31" s="313"/>
      <c r="B31" s="313"/>
      <c r="C31" s="313"/>
      <c r="D31" s="313"/>
      <c r="E31" s="313"/>
      <c r="F31" s="313"/>
      <c r="G31" s="313"/>
      <c r="H31" s="313"/>
      <c r="I31" s="313"/>
    </row>
    <row r="32" spans="1:9">
      <c r="A32" s="313"/>
      <c r="B32" s="313"/>
      <c r="C32" s="313"/>
      <c r="D32" s="313"/>
      <c r="E32" s="313"/>
      <c r="F32" s="313"/>
      <c r="G32" s="313"/>
      <c r="H32" s="313"/>
      <c r="I32" s="313"/>
    </row>
    <row r="33" spans="1:9">
      <c r="A33" s="313"/>
      <c r="B33" s="313"/>
      <c r="C33" s="313"/>
      <c r="D33" s="313"/>
      <c r="E33" s="313"/>
      <c r="F33" s="313"/>
      <c r="G33" s="313"/>
      <c r="H33" s="313"/>
      <c r="I33" s="313"/>
    </row>
    <row r="34" spans="1:9">
      <c r="A34" s="313"/>
      <c r="B34" s="313"/>
      <c r="C34" s="313"/>
      <c r="D34" s="313"/>
      <c r="E34" s="313"/>
      <c r="F34" s="313"/>
      <c r="G34" s="313"/>
      <c r="H34" s="313"/>
      <c r="I34" s="313"/>
    </row>
    <row r="35" spans="1:9">
      <c r="A35" s="313"/>
      <c r="B35" s="313"/>
      <c r="C35" s="313"/>
      <c r="D35" s="313"/>
      <c r="E35" s="313"/>
      <c r="F35" s="313"/>
      <c r="G35" s="313"/>
      <c r="H35" s="313"/>
      <c r="I35" s="313"/>
    </row>
    <row r="36" spans="1:9">
      <c r="A36" s="313"/>
      <c r="B36" s="313"/>
      <c r="C36" s="313"/>
      <c r="D36" s="313"/>
      <c r="E36" s="313"/>
      <c r="F36" s="313"/>
      <c r="G36" s="313"/>
      <c r="H36" s="313"/>
      <c r="I36" s="313"/>
    </row>
    <row r="37" spans="1:9">
      <c r="A37" s="313"/>
      <c r="B37" s="313"/>
      <c r="C37" s="313"/>
      <c r="D37" s="313"/>
      <c r="E37" s="313"/>
      <c r="F37" s="313"/>
      <c r="G37" s="313"/>
      <c r="H37" s="313"/>
      <c r="I37" s="313"/>
    </row>
    <row r="38" spans="1:9">
      <c r="A38" s="313"/>
      <c r="B38" s="313"/>
      <c r="C38" s="313"/>
      <c r="D38" s="313"/>
      <c r="E38" s="313"/>
      <c r="F38" s="313"/>
      <c r="G38" s="313"/>
      <c r="H38" s="313"/>
      <c r="I38" s="313"/>
    </row>
    <row r="39" spans="1:9">
      <c r="A39" s="313"/>
      <c r="B39" s="313"/>
      <c r="C39" s="313"/>
      <c r="D39" s="313"/>
      <c r="E39" s="313"/>
      <c r="F39" s="313"/>
      <c r="G39" s="313"/>
      <c r="H39" s="313"/>
      <c r="I39" s="313"/>
    </row>
    <row r="40" spans="1:9">
      <c r="A40" s="313"/>
      <c r="B40" s="313"/>
      <c r="C40" s="313"/>
      <c r="D40" s="313"/>
      <c r="E40" s="313"/>
      <c r="F40" s="313"/>
      <c r="G40" s="313"/>
      <c r="H40" s="313"/>
      <c r="I40" s="313"/>
    </row>
  </sheetData>
  <mergeCells count="1">
    <mergeCell ref="A1:I4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3.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81DF4A76-605D-40F1-9D34-630BCD81426F}">
  <ds:schemaRefs>
    <ds:schemaRef ds:uri="http://purl.org/dc/dcmitype/"/>
    <ds:schemaRef ds:uri="http://purl.org/dc/terms/"/>
    <ds:schemaRef ds:uri="http://www.w3.org/XML/1998/namespace"/>
    <ds:schemaRef ds:uri="http://purl.org/dc/elements/1.1/"/>
    <ds:schemaRef ds:uri="http://schemas.microsoft.com/office/infopath/2007/PartnerControls"/>
    <ds:schemaRef ds:uri="http://schemas.openxmlformats.org/package/2006/metadata/core-properties"/>
    <ds:schemaRef ds:uri="http://schemas.microsoft.com/office/2006/documentManagement/types"/>
    <ds:schemaRef ds:uri="22baa3bd-a2fa-4ea9-9ebb-3a9c6a55952b"/>
    <ds:schemaRef ds:uri="d8745bc5-821e-4205-946a-621c2da728c8"/>
    <ds:schemaRef ds:uri="http://schemas.microsoft.com/office/2006/metadata/properties"/>
  </ds:schemaRefs>
</ds:datastoreItem>
</file>

<file path=customXml/itemProps3.xml><?xml version="1.0" encoding="utf-8"?>
<ds:datastoreItem xmlns:ds="http://schemas.openxmlformats.org/officeDocument/2006/customXml" ds:itemID="{E1DCFA6D-682F-4ED2-9A50-EA296E6383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4</vt:i4>
      </vt:variant>
    </vt:vector>
  </HeadingPairs>
  <TitlesOfParts>
    <vt:vector size="11" baseType="lpstr">
      <vt:lpstr>General data</vt:lpstr>
      <vt:lpstr>Balance sheet</vt:lpstr>
      <vt:lpstr>P&amp;L</vt:lpstr>
      <vt:lpstr>CF_I</vt:lpstr>
      <vt:lpstr>CF_D</vt:lpstr>
      <vt:lpstr>SOCE</vt:lpstr>
      <vt:lpstr>Notes</vt:lpstr>
      <vt:lpstr>'Balance sheet'!Podrucje_ispisa</vt:lpstr>
      <vt:lpstr>CF_D!Podrucje_ispisa</vt:lpstr>
      <vt:lpstr>CF_I!Podrucje_ispisa</vt:lpstr>
      <vt:lpstr>SOCE!Podrucje_ispisa</vt:lpstr>
    </vt:vector>
  </TitlesOfParts>
  <Company>HANFA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Mijo Jozić</dc:creator>
  <cp:lastModifiedBy>Zdenka Smojver</cp:lastModifiedBy>
  <cp:lastPrinted>2019-10-28T14:20:50Z</cp:lastPrinted>
  <dcterms:created xsi:type="dcterms:W3CDTF">2008-10-17T11:51:54Z</dcterms:created>
  <dcterms:modified xsi:type="dcterms:W3CDTF">2020-02-29T15:03:35Z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