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saveExternalLinkValues="0" codeName="ThisWorkbook" defaultThemeVersion="124226"/>
  <mc:AlternateContent xmlns:mc="http://schemas.openxmlformats.org/markup-compatibility/2006">
    <mc:Choice Requires="x15">
      <x15ac:absPath xmlns:x15ac="http://schemas.microsoft.com/office/spreadsheetml/2010/11/ac" url="\\parbfs02.zaba.zbo\podaci06\RRI\Izvještavanje\Javna objava i prezentacija\Javna objava\2025\3Q\Banka\TFI-KI\"/>
    </mc:Choice>
  </mc:AlternateContent>
  <xr:revisionPtr revIDLastSave="0" documentId="13_ncr:1_{D2CF8C1D-D1DD-4F1C-9EEB-650F228FAEE5}"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26" r:id="rId2"/>
    <sheet name="RDG" sheetId="27" r:id="rId3"/>
    <sheet name="NT_D" sheetId="28" r:id="rId4"/>
    <sheet name="PK" sheetId="29" r:id="rId5"/>
    <sheet name="Bilješke" sheetId="24" r:id="rId6"/>
  </sheets>
  <definedNames>
    <definedName name="_xlnm.Print_Area" localSheetId="1">Bilanca!$A$1:$I$78</definedName>
    <definedName name="_xlnm.Print_Area" localSheetId="3">NT_D!$A$1:$I$63</definedName>
    <definedName name="_xlnm.Print_Area" localSheetId="4">PK!$A$1:$R$26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27" l="1"/>
  <c r="H36" i="27" s="1"/>
  <c r="H38" i="27" s="1"/>
  <c r="I24" i="27"/>
  <c r="I36" i="27" s="1"/>
  <c r="I38" i="27" s="1"/>
  <c r="J24" i="27"/>
  <c r="J36" i="27" s="1"/>
  <c r="J38" i="27" s="1"/>
  <c r="K24" i="27"/>
  <c r="K36" i="27" s="1"/>
  <c r="K38" i="27" s="1"/>
  <c r="K42" i="27" s="1"/>
  <c r="H39" i="27"/>
  <c r="I39" i="27"/>
  <c r="J39" i="27"/>
  <c r="K39" i="27"/>
  <c r="J42" i="27" l="1"/>
  <c r="I42" i="27"/>
  <c r="H42" i="27"/>
  <c r="H59" i="28"/>
  <c r="H51" i="28"/>
  <c r="I51" i="28" l="1"/>
  <c r="H48" i="27"/>
  <c r="R25" i="29" l="1"/>
  <c r="R24" i="29"/>
  <c r="R23" i="29"/>
  <c r="R22" i="29"/>
  <c r="R21" i="29"/>
  <c r="R20" i="29"/>
  <c r="R19" i="29"/>
  <c r="R18" i="29"/>
  <c r="R17" i="29"/>
  <c r="R16" i="29"/>
  <c r="R15" i="29"/>
  <c r="R14" i="29"/>
  <c r="R13" i="29"/>
  <c r="R12" i="29"/>
  <c r="R11" i="29"/>
  <c r="R10" i="29"/>
  <c r="Q9" i="29"/>
  <c r="Q26" i="29" s="1"/>
  <c r="P9" i="29"/>
  <c r="P26" i="29" s="1"/>
  <c r="O9" i="29"/>
  <c r="O26" i="29" s="1"/>
  <c r="N9" i="29"/>
  <c r="N26" i="29" s="1"/>
  <c r="M9" i="29"/>
  <c r="M26" i="29" s="1"/>
  <c r="L9" i="29"/>
  <c r="L26" i="29" s="1"/>
  <c r="K9" i="29"/>
  <c r="K26" i="29" s="1"/>
  <c r="J9" i="29"/>
  <c r="J26" i="29" s="1"/>
  <c r="I9" i="29"/>
  <c r="I26" i="29" s="1"/>
  <c r="H9" i="29"/>
  <c r="H26" i="29" s="1"/>
  <c r="G9" i="29"/>
  <c r="G26" i="29" s="1"/>
  <c r="F9" i="29"/>
  <c r="F26" i="29" s="1"/>
  <c r="E9" i="29"/>
  <c r="E26" i="29" s="1"/>
  <c r="R8" i="29"/>
  <c r="R7" i="29"/>
  <c r="R6" i="29"/>
  <c r="I59" i="28"/>
  <c r="I44" i="28"/>
  <c r="H44" i="28"/>
  <c r="J48" i="27"/>
  <c r="K48" i="27"/>
  <c r="J60" i="27"/>
  <c r="K60" i="27"/>
  <c r="I60" i="27"/>
  <c r="H60" i="27"/>
  <c r="I48" i="27"/>
  <c r="I77" i="26"/>
  <c r="H77" i="26"/>
  <c r="I52" i="26"/>
  <c r="H52" i="26"/>
  <c r="I48" i="26"/>
  <c r="H48" i="26"/>
  <c r="I42" i="26"/>
  <c r="H42" i="26"/>
  <c r="I29" i="26"/>
  <c r="H29" i="26"/>
  <c r="I25" i="26"/>
  <c r="H25" i="26"/>
  <c r="I22" i="26"/>
  <c r="H22" i="26"/>
  <c r="I18" i="26"/>
  <c r="H18" i="26"/>
  <c r="I13" i="26"/>
  <c r="H13" i="26"/>
  <c r="I9" i="26"/>
  <c r="H9" i="26"/>
  <c r="J47" i="27" l="1"/>
  <c r="H63" i="26"/>
  <c r="H78" i="26" s="1"/>
  <c r="K47" i="27"/>
  <c r="I47" i="27"/>
  <c r="H47" i="27"/>
  <c r="I40" i="26"/>
  <c r="H40" i="26"/>
  <c r="I63" i="26"/>
  <c r="R26" i="29"/>
  <c r="H60" i="28"/>
  <c r="H63" i="28" s="1"/>
  <c r="I60" i="28"/>
  <c r="I63" i="28" s="1"/>
  <c r="R9" i="29"/>
  <c r="I78" i="26" l="1"/>
  <c r="I69" i="27"/>
  <c r="H69" i="27"/>
  <c r="K69" i="27" l="1"/>
  <c r="J69" i="27" l="1"/>
</calcChain>
</file>

<file path=xl/sharedStrings.xml><?xml version="1.0" encoding="utf-8"?>
<sst xmlns="http://schemas.openxmlformats.org/spreadsheetml/2006/main" count="368" uniqueCount="329">
  <si>
    <t>do</t>
  </si>
  <si>
    <t>BILANCA</t>
  </si>
  <si>
    <t>Naziv pozicije</t>
  </si>
  <si>
    <t>RAČUN DOBITI I GUBITKA</t>
  </si>
  <si>
    <r>
      <t xml:space="preserve">AOP
</t>
    </r>
    <r>
      <rPr>
        <b/>
        <sz val="8"/>
        <rFont val="Arial"/>
        <family val="2"/>
        <charset val="238"/>
      </rPr>
      <t>oznaka</t>
    </r>
  </si>
  <si>
    <t>3</t>
  </si>
  <si>
    <t>4</t>
  </si>
  <si>
    <t>IZVJEŠTAJ O PROMJENAMA KAPITALA</t>
  </si>
  <si>
    <t>Raspodjeljivo imateljima kapitala matice</t>
  </si>
  <si>
    <t>10</t>
  </si>
  <si>
    <t>Imovina</t>
  </si>
  <si>
    <t>Obveze</t>
  </si>
  <si>
    <t>Kapital</t>
  </si>
  <si>
    <t>IZVJEŠTAJ O OSTALOJ SVEOBUHVATNOJ DOBITI</t>
  </si>
  <si>
    <t>Ulagačke aktivnosti</t>
  </si>
  <si>
    <t>Financijske aktivnosti</t>
  </si>
  <si>
    <t>Manjinski udjel</t>
  </si>
  <si>
    <t>Novčana sredstva, novčana potraživanja od središnjih banaka i ostali depoziti po viđenju (od 2. do 4.)</t>
  </si>
  <si>
    <t>Novac u blagajni</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</si>
  <si>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</si>
  <si>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</si>
  <si>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</si>
  <si>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</si>
  <si>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</si>
  <si>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</si>
  <si>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</si>
  <si>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</si>
  <si>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</si>
  <si>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</si>
  <si>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</si>
  <si>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</si>
  <si>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</si>
  <si>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</si>
  <si>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</si>
  <si>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</si>
  <si>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</si>
  <si>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</si>
  <si>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</si>
  <si>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</si>
  <si>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</si>
  <si>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</si>
  <si>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</si>
  <si>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</si>
  <si>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</si>
  <si>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</si>
  <si>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</si>
  <si>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</si>
  <si>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</si>
  <si>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</si>
  <si>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</si>
  <si>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</si>
  <si>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</si>
  <si>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</si>
  <si>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Premija na dionice</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</si>
  <si>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</si>
  <si>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</si>
  <si>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</si>
  <si>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</si>
  <si>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</si>
  <si>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</si>
  <si>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</si>
  <si>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</si>
  <si>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</si>
  <si>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</si>
  <si>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</si>
  <si>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</si>
  <si>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</si>
  <si>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</si>
  <si>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</si>
  <si>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</si>
  <si>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</si>
  <si>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</si>
  <si>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</si>
  <si>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</si>
  <si>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</si>
  <si>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</si>
  <si>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</si>
  <si>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</si>
  <si>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(Administrativni rashodi)</t>
  </si>
  <si>
    <t>(Amortizacija)</t>
  </si>
  <si>
    <t>Dobici ili ( – ) gubici zbog promjena, neto</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</si>
  <si>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</si>
  <si>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</si>
  <si>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</si>
  <si>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Dobit ili ( – ) gubitak od dugotrajne imovine i grupe za otuđenje klasificirane kao namijenjene za prodaju koje nisu kvalificirane kao poslovanje koje se neće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</si>
  <si>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</si>
  <si>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</si>
  <si>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</si>
  <si>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</si>
  <si>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</si>
  <si>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</si>
  <si>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</si>
  <si>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</si>
  <si>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</si>
  <si>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</si>
  <si>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</si>
  <si>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</si>
  <si>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</si>
  <si>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</si>
  <si>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</si>
  <si>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</si>
  <si>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</si>
  <si>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</si>
  <si>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</si>
  <si>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</si>
  <si>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</si>
  <si>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</si>
  <si>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</si>
  <si>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</si>
  <si>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</si>
  <si>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</si>
  <si>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</si>
  <si>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</si>
  <si>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</si>
  <si>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</si>
  <si>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</si>
  <si>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</si>
  <si>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</si>
  <si>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</si>
  <si>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</si>
  <si>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</si>
  <si>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</si>
  <si>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</si>
  <si>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</si>
  <si>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</si>
  <si>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</si>
  <si>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</si>
  <si>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</si>
  <si>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</si>
  <si>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</si>
  <si>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</si>
  <si>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</si>
  <si>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</si>
  <si>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</si>
  <si>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</si>
  <si>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</si>
  <si>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</si>
  <si>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</si>
  <si>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</si>
  <si>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</si>
  <si>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</si>
  <si>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</si>
  <si>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</si>
  <si>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</si>
  <si>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</si>
  <si>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</si>
  <si>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</si>
  <si>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</si>
  <si>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</si>
  <si>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</si>
  <si>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</si>
  <si>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</si>
  <si>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</si>
  <si>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</si>
  <si>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</si>
  <si>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</si>
  <si>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</si>
  <si>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</si>
  <si>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</si>
  <si>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</si>
  <si>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</si>
  <si>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</si>
  <si>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</si>
  <si>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</si>
  <si>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</si>
  <si>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</si>
  <si>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</si>
  <si>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</si>
  <si>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</si>
  <si>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</si>
  <si>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</si>
  <si>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</si>
  <si>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</si>
  <si>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</si>
  <si>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</si>
  <si>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</si>
  <si>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</si>
  <si>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</si>
  <si>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</si>
  <si>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</si>
  <si>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</si>
  <si>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</si>
  <si>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</si>
  <si>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</si>
  <si>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</si>
  <si>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</si>
  <si>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</si>
  <si>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</si>
  <si>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</si>
  <si>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</si>
  <si>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</si>
  <si>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</si>
  <si>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</si>
  <si>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Isto razdoblje prethodne godine</t>
  </si>
  <si>
    <t>Novac i novčani ekvivalenti na početku razdoblja</t>
  </si>
  <si>
    <t>Novac i novčani ekvivalenti na kraju razdoblja (48. + 49. + 50.)</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</si>
  <si>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</si>
  <si>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</si>
  <si>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</si>
  <si>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</si>
  <si>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</si>
  <si>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</si>
  <si>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</si>
  <si>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</si>
  <si>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</si>
  <si>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</si>
  <si>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</si>
  <si>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</si>
  <si>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</si>
  <si>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</si>
  <si>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</si>
  <si>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</si>
  <si>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</si>
  <si>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</si>
  <si>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</si>
  <si>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</si>
  <si>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</si>
  <si>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</si>
  <si>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</si>
  <si>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</si>
  <si>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</si>
  <si>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</si>
  <si>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</si>
  <si>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</si>
  <si>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</si>
  <si>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</si>
  <si>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</si>
  <si>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</si>
  <si>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</si>
  <si>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</si>
  <si>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</si>
  <si>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</si>
  <si>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</si>
  <si>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</si>
  <si>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</si>
  <si>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</si>
  <si>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</si>
  <si>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</si>
  <si>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t>Novčana potraživanja i obveze u središnjim bankama</t>
  </si>
  <si>
    <t xml:space="preserve"> Rezerviranja</t>
  </si>
  <si>
    <t xml:space="preserve">  Kapital</t>
  </si>
  <si>
    <t xml:space="preserve">  Ostali izdani vlasnički instrumenti osim kapitala</t>
  </si>
  <si>
    <t xml:space="preserve">  Druge stavke kapitala</t>
  </si>
  <si>
    <t>Dobici ili ( – ) gubici po prestanku priznavanja financijske imovine i financijskih obveza po fer vrijednosti kroz dobit ili gubitak, neto</t>
  </si>
  <si>
    <t>Dobici ili ( – ) gubici po prestanku priznavanja ulaganja u društva kćeri, zajedničke pothvate i pridružena društva, neto</t>
  </si>
  <si>
    <t>Ukupno prihodi iz poslovanja, neto (1. – 2. – 3. + 4. + 5. – 6. + od 7. do 15. – 16.)</t>
  </si>
  <si>
    <t>(Rezerviranja ili ( – ) ukidanje rezerviranja)</t>
  </si>
  <si>
    <t>(Umanjenje vrijednosti ili ( – ) ukidanje umanjenja vrijednosti po financijskoj imovini koja se ne mjeri po fer vrijednosti kroz dobit ili gubitak)</t>
  </si>
  <si>
    <t>Dio dobiti ili ( – ) gubitaka od ulaganja u društva kćeri, zajedničke pothvate i pridružena društva obračunat metodom udjela</t>
  </si>
  <si>
    <t>Dobit ili ( – ) gubitak prije oporezivanja iz poslovanja koje će se nastaviti (17. - od 18. do 20. + 21. - od 22. do 25. + od 26. do 28.)</t>
  </si>
  <si>
    <t>(Porezni rashod ili ( – ) prihod koji se odnosi na dobit ili gubitak iz poslovanja koje će se nastaviti)</t>
  </si>
  <si>
    <t>Dobit ili ( – ) gubitak nakon oporezivanja iz poslovanja koje će se nastaviti (29. – 30.)</t>
  </si>
  <si>
    <t>Dobit ili ( – ) gubitak nakon oporezivanja iz poslovanja koje se neće nastaviti (33. – 34.)</t>
  </si>
  <si>
    <t>Dobit ili ( – ) gubitak tekuće godine (31. + 32.; 36. + 37.)</t>
  </si>
  <si>
    <t>Ostala sveobuhvatna dobit (40. + 52.)</t>
  </si>
  <si>
    <t xml:space="preserve"> Stavke koje neće biti reklasificirane u dobit ili gubitak (od 41. do 47. + 50. + 51.)</t>
  </si>
  <si>
    <t>Aktuarski dobici ili (-) gubici na mirovinskim planovima pod pokroviteljstvom
           poslodavca</t>
  </si>
  <si>
    <t>Dio ostalih priznatih prihoda i rashoda od subjekata koji se obračunava metodom udjela</t>
  </si>
  <si>
    <t>Promjene fer vrijednosti vlasničkih instrumenata koji se mjere po fer vrijednosti kroz ostalu sveobuhvatnu dobit</t>
  </si>
  <si>
    <t>Stavke koje je moguće reklasificirati u dobit ili gubitak (od 53. do 60.)</t>
  </si>
  <si>
    <t>Zamjena strane valute</t>
  </si>
  <si>
    <t>Rezerva za zaštitu novčanih tokova [učinkoviti udjel]</t>
  </si>
  <si>
    <t>Ukupna sveobuhvatna dobit tekuće godine (38. + 39.; 62. + 63.)</t>
  </si>
  <si>
    <t>Na izvještajni datum tekućeg razdoblja</t>
  </si>
  <si>
    <t>Izvori promjene kapitala</t>
  </si>
  <si>
    <r>
      <t xml:space="preserve">AOP
</t>
    </r>
    <r>
      <rPr>
        <b/>
        <sz val="7"/>
        <color theme="0"/>
        <rFont val="Arial"/>
        <family val="2"/>
        <charset val="238"/>
      </rPr>
      <t>oznaka</t>
    </r>
  </si>
  <si>
    <t>Druge stavke kapitala</t>
  </si>
  <si>
    <t>Izdavanje drugih vlasničkih instrumenata</t>
  </si>
  <si>
    <t>Pretvaranje potraživanja u vlasničke instrumente</t>
  </si>
  <si>
    <t>Kupnja trezorskih dionica</t>
  </si>
  <si>
    <t>Reklasifikacija financijskih instrumenata iz kapitala u obveze</t>
  </si>
  <si>
    <t>Reklasifikacija financijskih instrumenata iz obveza u kapital</t>
  </si>
  <si>
    <t>Prijenosi između komponenata kapitala</t>
  </si>
  <si>
    <t>Povećanje ili ( – ) smanjenje kapitala kroz poslovna spajanja</t>
  </si>
  <si>
    <t xml:space="preserve"> Ostala povećanja ili ( – ) smanjenja kapitala</t>
  </si>
  <si>
    <t>u eurima</t>
  </si>
  <si>
    <t>3234495</t>
  </si>
  <si>
    <t>HR</t>
  </si>
  <si>
    <t>80000014</t>
  </si>
  <si>
    <t>92963223473</t>
  </si>
  <si>
    <t>307</t>
  </si>
  <si>
    <t>PRNXTNXHBI0TSY1V8P17</t>
  </si>
  <si>
    <t>Zagrebačka banka d.d.</t>
  </si>
  <si>
    <t>Zagreb</t>
  </si>
  <si>
    <t>zaba@unicreditgroup.zaba.hr</t>
  </si>
  <si>
    <t>www.zaba.hr</t>
  </si>
  <si>
    <t>Ferizović Antica</t>
  </si>
  <si>
    <t>antica.ferizovic@unicreditgroup.zaba.hr</t>
  </si>
  <si>
    <t>Obveznik: Zagrebačka banka d.d</t>
  </si>
  <si>
    <t>a) Objašnjenje poslovnih događaja značajnih za razumijevanje promjena u izvještajima o financijskom položaju i poslovnim rezultatima nalazi se u  Izjavi poslovodstva o</t>
  </si>
  <si>
    <t xml:space="preserve">Financijski izvještaji sastavljeni su u skladu s Međunarodnim standardim financijskog izvještavanja koje je usvojila Europska unija (MSFI), po načelu povijesnog troška izuzevši </t>
  </si>
  <si>
    <t xml:space="preserve">b) Pristup posljednjim godišnjim izvještajima (Stranica burze) i </t>
  </si>
  <si>
    <t xml:space="preserve">Financijski izvještaji Izdavatelja dostupni su na uslužnoj web stranici: </t>
  </si>
  <si>
    <r>
      <t xml:space="preserve">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t>
    </r>
    <r>
      <rPr>
        <b/>
        <i/>
        <sz val="10"/>
        <rFont val="Arial"/>
        <family val="2"/>
        <charset val="238"/>
      </rPr>
      <t>Prilikom sastavljanja ovih financijskih izvještaja za izvještajno tromjesečno razdoblje primjenjuju se iste računovodstvene politike kao i u posljednjim godišnjim revidiranim izvještajima</t>
    </r>
    <r>
      <rPr>
        <b/>
        <sz val="10"/>
        <rFont val="Arial"/>
        <family val="2"/>
        <charset val="238"/>
      </rPr>
      <t>.</t>
    </r>
  </si>
  <si>
    <t>KPMG d.o.o.</t>
  </si>
  <si>
    <t>Trg bana Josipa Jelačića 10, Zagreb, Hrvatska</t>
  </si>
  <si>
    <r>
      <t xml:space="preserve">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t>
    </r>
    <r>
      <rPr>
        <b/>
        <i/>
        <sz val="10"/>
        <rFont val="Arial"/>
        <family val="2"/>
        <charset val="238"/>
      </rPr>
      <t xml:space="preserve">Naziv, sjedište (adresa) izdavatelja, pravni oblik izdavatelja, država osnivanja, matični broj subjekta, osobni identifikacijski broj objavljeni su na stranici Opći podaci u sklopu ovog dokumenta. </t>
    </r>
    <r>
      <rPr>
        <i/>
        <sz val="10"/>
        <rFont val="Arial"/>
        <family val="2"/>
        <charset val="238"/>
      </rPr>
      <t xml:space="preserve">
</t>
    </r>
    <r>
      <rPr>
        <sz val="10"/>
        <rFont val="Arial"/>
        <family val="2"/>
        <charset val="238"/>
      </rPr>
      <t xml:space="preserve">
</t>
    </r>
  </si>
  <si>
    <r>
      <t xml:space="preserve">2. usvojene računovodstvene politike (samo naznaku je li došlo do promjene u odnosu na prethodno razdoblje)
</t>
    </r>
    <r>
      <rPr>
        <b/>
        <i/>
        <sz val="10"/>
        <rFont val="Arial"/>
        <family val="2"/>
        <charset val="238"/>
      </rPr>
      <t xml:space="preserve">Usvojene računovodstvne politike se nisu mijenjale u odnosu na prethodno razdoblje. </t>
    </r>
    <r>
      <rPr>
        <sz val="10"/>
        <rFont val="Arial"/>
        <family val="2"/>
        <charset val="238"/>
      </rPr>
      <t xml:space="preserve">
</t>
    </r>
  </si>
  <si>
    <r>
      <t xml:space="preserve">d) objašnjenje poslovnih rezultata u slučaju da izdavatelj obavlja djelatnost sezonske prirode (točke 37. i 38. MRS 34- Financijsko izvještavanje za razdoblja tijekom godine) 
</t>
    </r>
    <r>
      <rPr>
        <b/>
        <i/>
        <sz val="10"/>
        <rFont val="Arial"/>
        <family val="2"/>
        <charset val="238"/>
      </rPr>
      <t xml:space="preserve">Društvo ne obavlja djelatnost sezonske prirode. </t>
    </r>
  </si>
  <si>
    <r>
      <t xml:space="preserve">e) ostale objave koje propisuje MRS 34- Financijsko izvještavanje za razdoblja tijekom godine te
</t>
    </r>
    <r>
      <rPr>
        <b/>
        <i/>
        <sz val="10"/>
        <rFont val="Arial"/>
        <family val="2"/>
        <charset val="238"/>
      </rPr>
      <t>Pregled dobiti (gubitka) te imovine i obveze po poslovnim segmentima za razdoblje tjekom godine prikazana je u slijedećoj tablici:</t>
    </r>
  </si>
  <si>
    <r>
      <t xml:space="preserve">5. iznose koje poduzetnik duguje i koji dospijevaju nakon više od pet godina, kao i ukupna dugovanja poduzetnika pokrivena vrijednim osiguranjem koje je dao poduzetnik, uz naznaku vrste i oblika osiguranja
</t>
    </r>
    <r>
      <rPr>
        <b/>
        <i/>
        <sz val="10"/>
        <rFont val="Arial"/>
        <family val="2"/>
        <charset val="238"/>
      </rPr>
      <t>Banka nema dugovanja koja dospjevaju nakon više od pet godina.
Na datum bilance nema dugovanja koja su pokrivena vrijednim osiguranjem koje je izdala Banka.</t>
    </r>
  </si>
  <si>
    <r>
      <t xml:space="preserve">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t>
    </r>
    <r>
      <rPr>
        <b/>
        <i/>
        <sz val="10"/>
        <rFont val="Arial"/>
        <family val="2"/>
        <charset val="238"/>
      </rPr>
      <t>Banka ne kapitalizira trošak plaća.</t>
    </r>
  </si>
  <si>
    <r>
      <t xml:space="preserve">8. ako su u bilanci priznata rezerviranja za odgođeni porez, stanja odgođenog poreza na kraju poslovne godine i kretanja tih stanja tijekom poslovne godine
</t>
    </r>
    <r>
      <rPr>
        <b/>
        <i/>
        <sz val="10"/>
        <rFont val="Arial"/>
        <family val="2"/>
        <charset val="238"/>
      </rPr>
      <t>Priznavanje odgođenog poreza provodi se u skladu s  Računovodstvenim politikama objavljenim u posljednjem godišnjem financijskom izvještaju.</t>
    </r>
    <r>
      <rPr>
        <sz val="10"/>
        <rFont val="Arial"/>
        <family val="2"/>
        <charset val="238"/>
      </rPr>
      <t xml:space="preserve">
</t>
    </r>
    <r>
      <rPr>
        <i/>
        <sz val="10"/>
        <color rgb="FFFF0000"/>
        <rFont val="Arial"/>
        <family val="2"/>
        <charset val="238"/>
      </rPr>
      <t xml:space="preserve">
</t>
    </r>
  </si>
  <si>
    <r>
      <t xml:space="preserve">10. broj i nominalnu vrijednost, ili ako ne postoji nominalna vrijednost, knjigovodstvenu vrijednost dionica ili udjela upisanih tijekom poslovne godine u okviru odobrenog kapitala. 
</t>
    </r>
    <r>
      <rPr>
        <b/>
        <sz val="10"/>
        <rFont val="Arial"/>
        <family val="2"/>
        <charset val="238"/>
      </rPr>
      <t>Banka izdaje redovne dionice koje nose glasačka prava na skupštinama dioničara, pri čemu je je potrebno imati najmanje jednu dionicu. Banka nema preferencijalnih dionica. U donjoj tablici je prikazan broj i nominalnu vrijednost dionica.</t>
    </r>
  </si>
  <si>
    <r>
      <t xml:space="preserve">11. postojanje bilo kakvih potvrda o sudjelovanju, konvertibilnih zadužnica, jamstava, opcija ili sličnih vrijednosnica ili prava, s naznakom njihovog broja i prava koja daju 
</t>
    </r>
    <r>
      <rPr>
        <b/>
        <sz val="10"/>
        <rFont val="Arial"/>
        <family val="2"/>
        <charset val="238"/>
      </rPr>
      <t>Banka nema potvrde o sudjelovanju, konvertibilnih zadužnica, jamstava, opcija ili sličnih vrijednosnica ili prava.</t>
    </r>
  </si>
  <si>
    <r>
      <t xml:space="preserve">12. naziv, sjedište te pravni oblik svakog poduzetnika u kojemu poduzetnik ima neograničenu odgovornost
</t>
    </r>
    <r>
      <rPr>
        <b/>
        <i/>
        <sz val="10"/>
        <rFont val="Arial"/>
        <family val="2"/>
        <charset val="238"/>
      </rPr>
      <t xml:space="preserve">Banka nema udjela u društvima s neograničenom odgovornosti. </t>
    </r>
    <r>
      <rPr>
        <b/>
        <sz val="10"/>
        <rFont val="Arial"/>
        <family val="2"/>
        <charset val="238"/>
      </rPr>
      <t xml:space="preserve"> </t>
    </r>
  </si>
  <si>
    <r>
      <t xml:space="preserve">17. prirodu i financijski učinak značajnih događaja koji su nastupili nakon datuma bilance i nisu odraženi u računu dobiti i gubitka ili bilanci
</t>
    </r>
    <r>
      <rPr>
        <b/>
        <sz val="10"/>
        <rFont val="Arial"/>
        <family val="2"/>
        <charset val="238"/>
      </rPr>
      <t xml:space="preserve">
Nakon izvještajnog razdoblja nije bilo značajnih izvještajnih događaja.</t>
    </r>
  </si>
  <si>
    <r>
      <t xml:space="preserve">4. iznos i prirodu pojedinih stavki prihoda ili rashoda izuzetne veličine ili pojave
</t>
    </r>
    <r>
      <rPr>
        <i/>
        <sz val="10"/>
        <rFont val="Arial"/>
        <family val="2"/>
        <charset val="238"/>
      </rPr>
      <t xml:space="preserve">
</t>
    </r>
    <r>
      <rPr>
        <b/>
        <i/>
        <sz val="10"/>
        <rFont val="Arial"/>
        <family val="2"/>
        <charset val="238"/>
      </rPr>
      <t>Pregled prihoda i rashoda prikazan je u donjoj tablici.</t>
    </r>
  </si>
  <si>
    <r>
      <t xml:space="preserve">13. naziv i sjedište poduzetnika koji sastavlja tromjesečni konsolidirani financijski izvještaj najveće grupe poduzetnika u kojoj poduzetnik sudjeluje kao kontrolirani član grupe
</t>
    </r>
    <r>
      <rPr>
        <b/>
        <sz val="10"/>
        <rFont val="Arial"/>
        <family val="2"/>
        <charset val="238"/>
      </rPr>
      <t>Banka sudjeluje kao kontrolirani član UniCredit S.p.A. grupe sa sjedištem u Italiji, Milano, Piazza Gae Aulenti 3.</t>
    </r>
    <r>
      <rPr>
        <sz val="10"/>
        <rFont val="Arial"/>
        <family val="2"/>
        <charset val="238"/>
      </rPr>
      <t xml:space="preserve">
</t>
    </r>
  </si>
  <si>
    <r>
      <t xml:space="preserve">14. naziv i sjedište poduzetnika koji sastavlja tromjesečni konsolidirani financijski izvještaj najmanje grupe poduzetnika u kojoj poduzetnik sudjeluje kao kontrolirani član i koji je također uključen u grupu poduzetnika iz točke 13. 
</t>
    </r>
    <r>
      <rPr>
        <b/>
        <sz val="10"/>
        <rFont val="Arial"/>
        <family val="2"/>
        <charset val="238"/>
      </rPr>
      <t>Banka sudjeluje kao kontrolirani član samo u UniCredit S.p.A. grupi sa sjedištem u Italiji, Milano, Piazza Gae Aulenti 3.</t>
    </r>
    <r>
      <rPr>
        <sz val="10"/>
        <rFont val="Arial"/>
        <family val="2"/>
        <charset val="238"/>
      </rPr>
      <t xml:space="preserve">
</t>
    </r>
  </si>
  <si>
    <r>
      <t xml:space="preserve">
15. mjesto na kojem je moguće dobiti primjerke tromjesečnih konsolidiranih financijskih izvještaja iz točaka 13. i 14., pod uvjetom da su dostupni
</t>
    </r>
    <r>
      <rPr>
        <b/>
        <sz val="10"/>
        <rFont val="Arial"/>
        <family val="2"/>
        <charset val="238"/>
      </rPr>
      <t>Pristup tromjesečnim konsolidiranim financijskim izvještajima dostupni su na na službenoj web stranici UniCredit S.p.A. grupe: www.unicreditgroup.eu.</t>
    </r>
  </si>
  <si>
    <r>
      <t xml:space="preserve">b) informacije gdje je omogućen pristup posljednjim godišnjim financijskim izvještajima, radi razumijevanja informacija objavljenih u bilješkama uz financijske izvještaje sastavljene za izvještajno tromjesečno razdoblje, 
</t>
    </r>
    <r>
      <rPr>
        <b/>
        <i/>
        <sz val="10"/>
        <rFont val="Arial"/>
        <family val="2"/>
        <charset val="238"/>
      </rPr>
      <t xml:space="preserve">Pristup posljednjim godišnjim financijskim izvještajima dostupni su na stranici burze </t>
    </r>
    <r>
      <rPr>
        <b/>
        <i/>
        <sz val="10"/>
        <color theme="3" tint="0.39997558519241921"/>
        <rFont val="Arial"/>
        <family val="2"/>
        <charset val="238"/>
      </rPr>
      <t>https://zse.hr</t>
    </r>
    <r>
      <rPr>
        <b/>
        <i/>
        <sz val="10"/>
        <rFont val="Arial"/>
        <family val="2"/>
        <charset val="238"/>
      </rPr>
      <t xml:space="preserve"> i  na službenoj web stranici: </t>
    </r>
    <r>
      <rPr>
        <b/>
        <i/>
        <sz val="10"/>
        <color theme="3" tint="0.39997558519241921"/>
        <rFont val="Arial"/>
        <family val="2"/>
        <charset val="238"/>
      </rPr>
      <t>www.zaba.hr</t>
    </r>
  </si>
  <si>
    <r>
      <t xml:space="preserve">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t>
    </r>
    <r>
      <rPr>
        <b/>
        <sz val="10"/>
        <rFont val="Arial"/>
        <family val="2"/>
        <charset val="238"/>
      </rPr>
      <t xml:space="preserve">Društo nije imalo aranžmana koji koji nisu uključeni u bilancu a kod kojih bi rizici ili koristi koji proizlaze iz takvih aranžmana bili materijalni. </t>
    </r>
    <r>
      <rPr>
        <sz val="10"/>
        <rFont val="Arial"/>
        <family val="2"/>
        <charset val="238"/>
      </rPr>
      <t xml:space="preserve">
</t>
    </r>
  </si>
  <si>
    <r>
      <t xml:space="preserve">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t>
    </r>
    <r>
      <rPr>
        <b/>
        <i/>
        <sz val="10"/>
        <rFont val="Arial"/>
        <family val="2"/>
        <charset val="238"/>
      </rPr>
      <t xml:space="preserve">Struktura Grupe Zagrebačke banke javno je objavljena na službenoj web stranici: </t>
    </r>
    <r>
      <rPr>
        <b/>
        <i/>
        <sz val="10"/>
        <color theme="3" tint="0.39997558519241921"/>
        <rFont val="Arial"/>
        <family val="2"/>
        <charset val="238"/>
      </rPr>
      <t>www.zaba.hr</t>
    </r>
    <r>
      <rPr>
        <b/>
        <i/>
        <sz val="10"/>
        <rFont val="Arial"/>
        <family val="2"/>
        <charset val="238"/>
      </rPr>
      <t>. Financijski izvještaji podružnica javno se objavljuju i dostupni su u skladu sa zakonskim i računovodstvenim zahtjevima.</t>
    </r>
  </si>
  <si>
    <r>
      <t xml:space="preserve">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t>
    </r>
    <r>
      <rPr>
        <b/>
        <i/>
        <sz val="10"/>
        <rFont val="Arial"/>
        <family val="2"/>
        <charset val="238"/>
      </rPr>
      <t>Banka nema  financijskih obveza, jamstava ili nepredviđenih izdataka koji nisu uključeni u bilancu ove vrste.</t>
    </r>
  </si>
  <si>
    <t>01.01.2025.</t>
  </si>
  <si>
    <t>za razdoblje od 31.12.2024</t>
  </si>
  <si>
    <t>AOP
oznaka</t>
  </si>
  <si>
    <t xml:space="preserve">Dobici ili ( – ) gubici od računovodstva zaštite vlasničkih instrumenata mjerenih po fer vrijednosti kroz ostalu sveobuhvatnu dobit        </t>
  </si>
  <si>
    <t xml:space="preserve">Promjene fer vrijednosti vlasničkih instrumenata koji se mjere po fer vrijednosti kroz ostalu sveobuhvatnu dobit [zaštićena stavka]        </t>
  </si>
  <si>
    <t xml:space="preserve">Promjene fer vrijednosti vlasničkih instrumenata koji se mjere po fer vrijednosti kroz ostalu sveobuhvatnu dobit [instrument zaštite]        </t>
  </si>
  <si>
    <t xml:space="preserve">Promjene fer vrijednosti financijskih obveza koji se mjere po fer vrijednosti kroz dobit ili gubitak koje se mogu pripisati promjenama u kreditnom riziku        </t>
  </si>
  <si>
    <t xml:space="preserve">Porez na dobit koji se odnosi na stavke koje neće biti reklasificirane        </t>
  </si>
  <si>
    <t>stanje na dan 30.09.2025</t>
  </si>
  <si>
    <t>30.09.2025.</t>
  </si>
  <si>
    <t>u razdoblju 01.01.2025. do 30.09.2025</t>
  </si>
  <si>
    <r>
      <t xml:space="preserve">BILJEŠKE UZ FINANCIJSKE IZVJEŠTAJE - TFI
(koji se sastavljaju za tromjesečna razdoblja)
Naziv izdavatelja:   </t>
    </r>
    <r>
      <rPr>
        <u/>
        <sz val="10"/>
        <rFont val="Arial"/>
        <family val="2"/>
        <charset val="238"/>
      </rPr>
      <t xml:space="preserve">ZAGREBAČKA BANKA D.D.
</t>
    </r>
    <r>
      <rPr>
        <sz val="10"/>
        <rFont val="Arial"/>
        <family val="2"/>
        <charset val="238"/>
      </rPr>
      <t xml:space="preserve">
OIB:   </t>
    </r>
    <r>
      <rPr>
        <u/>
        <sz val="10"/>
        <rFont val="Arial"/>
        <family val="2"/>
        <charset val="238"/>
      </rPr>
      <t>92963223473</t>
    </r>
    <r>
      <rPr>
        <sz val="10"/>
        <rFont val="Arial"/>
        <family val="2"/>
        <charset val="238"/>
      </rPr>
      <t xml:space="preserve">
Izvještajno razdoblje: </t>
    </r>
    <r>
      <rPr>
        <u/>
        <sz val="10"/>
        <rFont val="Arial"/>
        <family val="2"/>
        <charset val="238"/>
      </rPr>
      <t>1.1.2025-30.09.2025</t>
    </r>
    <r>
      <rPr>
        <sz val="10"/>
        <rFont val="Arial"/>
        <family val="2"/>
        <charset val="238"/>
      </rPr>
      <t xml:space="preserve">
Bilješke uz financijske izvještaje za tromjesečna razdoblja uključuju:
</t>
    </r>
  </si>
  <si>
    <r>
      <t xml:space="preserve">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t>
    </r>
    <r>
      <rPr>
        <b/>
        <i/>
        <sz val="10"/>
        <rFont val="Arial"/>
        <family val="2"/>
        <charset val="238"/>
      </rPr>
      <t>Objašnjenje poslovnih događaja značajnih za razumijevanje promjena u izvještajima o financijskom položaju i poslovnim rezultatima nalazi se u Izvještaju poslovodstva za razdoblje od 01. siječnja do 30. rujna 2025. godine
Financijski izvještaji sastavljeni su u skladu s Međunarodnim standardim financijskog izvještavanja koje je usvojila Europska unija (MSFI) i daju cjelovit i istinit prikaz imovine i obveza, dobitaka i gubitaka, financijskog položaja i poslovanja Zagrebačke banke d.d.</t>
    </r>
  </si>
  <si>
    <r>
      <t xml:space="preserve">6. prosječan broj zaposlenih tijekom tekućeg razdoblja
</t>
    </r>
    <r>
      <rPr>
        <b/>
        <i/>
        <sz val="10"/>
        <rFont val="Arial"/>
        <family val="2"/>
        <charset val="238"/>
      </rPr>
      <t>Prosječan broj zaposlenih tijekom izvještajnog razdoblja iznosi 3.184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</si>
</sst>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000"/>
    <numFmt numFmtId="165" formatCode="00"/>
    <numFmt numFmtId="166" formatCode="_-* #,##0.00\ _k_n_-;\-* #,##0.00\ _k_n_-;_-* &quot;-&quot;??\ _k_n_-;_-@_-"/>
    <numFmt numFmtId="167" formatCode="_-* #,##0.00_-;\-* #,##0.00_-;_-* \-??_-;_-@_-"/>
    <numFmt numFmtId="168" formatCode="#,##0;\(#,##0\)"/>
    <numFmt numFmtId="169" formatCode="#,##0.0000"/>
    <numFmt numFmtId="170" formatCode="_-* #,##0.00\ &quot;Sk&quot;_-;\-* #,##0.00\ &quot;Sk&quot;_-;_-* &quot;-&quot;??\ &quot;Sk&quot;_-;_-@_-"/>
    <numFmt numFmtId="171" formatCode="0\ &quot;pp&quot;"/>
    <numFmt numFmtId="172" formatCode="0.000000"/>
    <numFmt numFmtId="173" formatCode="_-* #,##0.00\ _K_N_-;\-* #,##0.00\ _K_N_-;_-* &quot;-&quot;??\ _K_N_-;_-@_-"/>
    <numFmt numFmtId="174" formatCode="#,##0.00&quot;kn&quot;;[Red]\-#,##0.00&quot;kn&quot;"/>
  </numFmts>
  <fonts count="84">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color indexed="12"/>
      <name val="Arial"/>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sz val="10"/>
      <color theme="1"/>
      <name val="Arial"/>
      <family val="2"/>
      <charset val="238"/>
    </font>
    <font>
      <sz val="10"/>
      <name val="Arial"/>
      <family val="2"/>
    </font>
    <font>
      <sz val="10"/>
      <color indexed="62"/>
      <name val="Arial"/>
      <family val="2"/>
    </font>
    <font>
      <sz val="11"/>
      <name val="Calibri"/>
      <family val="2"/>
    </font>
    <font>
      <sz val="10"/>
      <color theme="1"/>
      <name val="BdE Neue Helvetica 45 Light"/>
      <family val="2"/>
    </font>
    <font>
      <sz val="10"/>
      <color indexed="17"/>
      <name val="Arial"/>
      <family val="2"/>
    </font>
    <font>
      <sz val="10"/>
      <color rgb="FF3F3F76"/>
      <name val="Arial"/>
      <family val="2"/>
      <charset val="238"/>
    </font>
    <font>
      <sz val="11"/>
      <color theme="1"/>
      <name val="Calibri"/>
      <family val="2"/>
      <scheme val="minor"/>
    </font>
    <font>
      <sz val="11"/>
      <color rgb="FF9C6500"/>
      <name val="Calibri"/>
      <family val="2"/>
      <charset val="238"/>
      <scheme val="minor"/>
    </font>
    <font>
      <b/>
      <sz val="10"/>
      <color theme="1"/>
      <name val="Arial"/>
      <family val="2"/>
      <charset val="238"/>
    </font>
    <font>
      <sz val="9"/>
      <color theme="1"/>
      <name val="Arial"/>
      <family val="2"/>
      <charset val="238"/>
    </font>
    <font>
      <sz val="11"/>
      <name val="Calibri"/>
      <family val="2"/>
      <charset val="238"/>
    </font>
    <font>
      <sz val="10"/>
      <color rgb="FF9C0006"/>
      <name val="Arial"/>
      <family val="2"/>
      <charset val="238"/>
    </font>
    <font>
      <b/>
      <sz val="10"/>
      <color rgb="FFFA7D00"/>
      <name val="Arial"/>
      <family val="2"/>
      <charset val="238"/>
    </font>
    <font>
      <b/>
      <sz val="10"/>
      <color theme="0"/>
      <name val="Arial"/>
      <family val="2"/>
      <charset val="238"/>
    </font>
    <font>
      <i/>
      <sz val="10"/>
      <color rgb="FF7F7F7F"/>
      <name val="Arial"/>
      <family val="2"/>
      <charset val="238"/>
    </font>
    <font>
      <sz val="10"/>
      <color rgb="FF006100"/>
      <name val="Arial"/>
      <family val="2"/>
      <charset val="238"/>
    </font>
    <font>
      <b/>
      <sz val="15"/>
      <color theme="3"/>
      <name val="Arial"/>
      <family val="2"/>
      <charset val="238"/>
    </font>
    <font>
      <b/>
      <sz val="13"/>
      <color theme="3"/>
      <name val="Arial"/>
      <family val="2"/>
      <charset val="238"/>
    </font>
    <font>
      <b/>
      <sz val="11"/>
      <color theme="3"/>
      <name val="Arial"/>
      <family val="2"/>
      <charset val="238"/>
    </font>
    <font>
      <sz val="10"/>
      <color rgb="FFFA7D00"/>
      <name val="Arial"/>
      <family val="2"/>
      <charset val="238"/>
    </font>
    <font>
      <sz val="10"/>
      <color rgb="FF9C6500"/>
      <name val="Arial"/>
      <family val="2"/>
      <charset val="238"/>
    </font>
    <font>
      <b/>
      <sz val="10"/>
      <color rgb="FF3F3F3F"/>
      <name val="Arial"/>
      <family val="2"/>
      <charset val="238"/>
    </font>
    <font>
      <b/>
      <sz val="18"/>
      <color theme="3"/>
      <name val="Cambria"/>
      <family val="2"/>
      <charset val="238"/>
      <scheme val="major"/>
    </font>
    <font>
      <sz val="10"/>
      <color rgb="FFFF0000"/>
      <name val="Arial"/>
      <family val="2"/>
      <charset val="238"/>
    </font>
    <font>
      <b/>
      <sz val="10"/>
      <name val="Arial"/>
      <family val="2"/>
    </font>
    <font>
      <sz val="10"/>
      <name val="MS Sans Serif"/>
      <family val="2"/>
    </font>
    <font>
      <sz val="10"/>
      <name val="MS Sans Serif"/>
      <family val="2"/>
      <charset val="238"/>
    </font>
    <font>
      <sz val="12"/>
      <name val="Times New Roman"/>
      <family val="1"/>
      <charset val="204"/>
    </font>
    <font>
      <sz val="10"/>
      <name val="Arial CE"/>
      <charset val="238"/>
    </font>
    <font>
      <u/>
      <sz val="10"/>
      <color indexed="12"/>
      <name val="Arial CE"/>
      <charset val="238"/>
    </font>
    <font>
      <sz val="18"/>
      <name val="Times New Roman"/>
      <family val="1"/>
    </font>
    <font>
      <b/>
      <sz val="13"/>
      <name val="Times New Roman"/>
      <family val="1"/>
    </font>
    <font>
      <b/>
      <i/>
      <sz val="12"/>
      <name val="Times New Roman"/>
      <family val="1"/>
    </font>
    <font>
      <i/>
      <sz val="12"/>
      <name val="Times New Roman"/>
      <family val="1"/>
    </font>
    <font>
      <sz val="11"/>
      <name val="Times New Roman"/>
      <family val="1"/>
    </font>
    <font>
      <sz val="11"/>
      <name val="Times New Roman"/>
      <family val="1"/>
      <charset val="238"/>
    </font>
    <font>
      <sz val="12"/>
      <name val="Times New Roman CE"/>
      <charset val="238"/>
    </font>
    <font>
      <sz val="10"/>
      <name val="Courier"/>
      <family val="3"/>
    </font>
    <font>
      <u/>
      <sz val="10"/>
      <color indexed="36"/>
      <name val="Arial CE"/>
      <charset val="238"/>
    </font>
    <font>
      <b/>
      <sz val="10"/>
      <color indexed="9"/>
      <name val="Arial"/>
      <family val="2"/>
    </font>
    <font>
      <sz val="10"/>
      <name val="7_Dutch"/>
    </font>
    <font>
      <u/>
      <sz val="10"/>
      <color indexed="20"/>
      <name val="Arial"/>
      <family val="2"/>
      <charset val="238"/>
    </font>
    <font>
      <sz val="12"/>
      <name val="Arial"/>
      <family val="2"/>
      <charset val="238"/>
    </font>
    <font>
      <sz val="10"/>
      <color indexed="8"/>
      <name val="Arial"/>
      <family val="2"/>
    </font>
    <font>
      <u/>
      <sz val="10"/>
      <name val="Arial"/>
      <family val="2"/>
      <charset val="238"/>
    </font>
    <font>
      <i/>
      <sz val="10"/>
      <name val="Arial"/>
      <family val="2"/>
      <charset val="238"/>
    </font>
    <font>
      <b/>
      <i/>
      <sz val="10"/>
      <name val="Arial"/>
      <family val="2"/>
      <charset val="238"/>
    </font>
    <font>
      <b/>
      <i/>
      <sz val="10"/>
      <color theme="3" tint="0.39997558519241921"/>
      <name val="Arial"/>
      <family val="2"/>
      <charset val="238"/>
    </font>
    <font>
      <i/>
      <sz val="10"/>
      <color rgb="FFFF0000"/>
      <name val="Arial"/>
      <family val="2"/>
      <charset val="238"/>
    </font>
    <font>
      <sz val="9"/>
      <color indexed="12"/>
      <name val="Arial"/>
      <family val="2"/>
      <charset val="238"/>
    </font>
    <font>
      <b/>
      <sz val="9"/>
      <color indexed="12"/>
      <name val="Arial"/>
      <family val="2"/>
      <charset val="238"/>
    </font>
  </fonts>
  <fills count="52">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9"/>
        <b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
      <patternFill patternType="solid">
        <fgColor rgb="FFFFEB9C"/>
      </patternFill>
    </fill>
    <fill>
      <patternFill patternType="solid">
        <fgColor rgb="FFFFCC99"/>
      </patternFill>
    </fill>
    <fill>
      <patternFill patternType="solid">
        <fgColor rgb="FFFFFFCC"/>
      </patternFill>
    </fill>
    <fill>
      <patternFill patternType="solid">
        <fgColor indexed="47"/>
      </patternFill>
    </fill>
    <fill>
      <patternFill patternType="solid">
        <fgColor indexed="42"/>
      </patternFill>
    </fill>
    <fill>
      <patternFill patternType="solid">
        <fgColor rgb="FFC6EFCE"/>
      </patternFill>
    </fill>
    <fill>
      <patternFill patternType="solid">
        <fgColor rgb="FFFFC7CE"/>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indexed="8"/>
        <bgColor indexed="64"/>
      </patternFill>
    </fill>
    <fill>
      <patternFill patternType="solid">
        <fgColor indexed="26"/>
      </patternFill>
    </fill>
    <fill>
      <patternFill patternType="lightGray">
        <fgColor indexed="22"/>
        <bgColor theme="0"/>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indexed="23"/>
      </left>
      <right style="thin">
        <color indexed="23"/>
      </right>
      <top style="thin">
        <color indexed="23"/>
      </top>
      <bottom style="thin">
        <color indexed="23"/>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medium">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22"/>
      </top>
      <bottom style="thin">
        <color indexed="22"/>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right/>
      <top/>
      <bottom style="thin">
        <color theme="0"/>
      </bottom>
      <diagonal/>
    </border>
  </borders>
  <cellStyleXfs count="638">
    <xf numFmtId="0" fontId="0" fillId="0" borderId="0"/>
    <xf numFmtId="0" fontId="10" fillId="0" borderId="0">
      <alignment vertical="top"/>
    </xf>
    <xf numFmtId="0" fontId="13" fillId="0" borderId="0" applyNumberFormat="0" applyFill="0" applyBorder="0" applyAlignment="0" applyProtection="0">
      <alignment vertical="top"/>
      <protection locked="0"/>
    </xf>
    <xf numFmtId="0" fontId="14" fillId="0" borderId="0"/>
    <xf numFmtId="0" fontId="4" fillId="0" borderId="0"/>
    <xf numFmtId="0" fontId="5" fillId="0" borderId="0"/>
    <xf numFmtId="0" fontId="5" fillId="0" borderId="0"/>
    <xf numFmtId="0" fontId="3" fillId="0" borderId="0"/>
    <xf numFmtId="0" fontId="5" fillId="0" borderId="0">
      <alignment vertical="top"/>
    </xf>
    <xf numFmtId="0" fontId="33" fillId="0" borderId="0"/>
    <xf numFmtId="166" fontId="5" fillId="0" borderId="0" applyFont="0" applyFill="0" applyBorder="0" applyAlignment="0" applyProtection="0"/>
    <xf numFmtId="0" fontId="34" fillId="18" borderId="18" applyNumberFormat="0" applyAlignment="0" applyProtection="0"/>
    <xf numFmtId="0" fontId="33" fillId="0" borderId="0"/>
    <xf numFmtId="0" fontId="5" fillId="0" borderId="0"/>
    <xf numFmtId="0" fontId="33" fillId="0" borderId="0"/>
    <xf numFmtId="0" fontId="32" fillId="0" borderId="0"/>
    <xf numFmtId="167" fontId="33" fillId="0" borderId="0" applyFill="0" applyBorder="0" applyAlignment="0" applyProtection="0"/>
    <xf numFmtId="0" fontId="36" fillId="0" borderId="0"/>
    <xf numFmtId="0" fontId="35" fillId="0" borderId="0"/>
    <xf numFmtId="0" fontId="37" fillId="19" borderId="0" applyNumberFormat="0" applyBorder="0" applyAlignment="0" applyProtection="0"/>
    <xf numFmtId="0" fontId="38" fillId="16" borderId="16" applyNumberFormat="0" applyAlignment="0" applyProtection="0"/>
    <xf numFmtId="0" fontId="5" fillId="0" borderId="0"/>
    <xf numFmtId="0" fontId="5" fillId="0" borderId="0"/>
    <xf numFmtId="0" fontId="5" fillId="0" borderId="0"/>
    <xf numFmtId="9" fontId="5" fillId="0" borderId="0" applyFont="0" applyFill="0" applyBorder="0" applyAlignment="0" applyProtection="0"/>
    <xf numFmtId="166" fontId="3" fillId="0" borderId="0" applyFont="0" applyFill="0" applyBorder="0" applyAlignment="0" applyProtection="0"/>
    <xf numFmtId="0" fontId="3" fillId="17" borderId="17" applyNumberFormat="0" applyFont="0" applyAlignment="0" applyProtection="0"/>
    <xf numFmtId="9" fontId="39" fillId="0" borderId="0" applyFont="0" applyFill="0" applyBorder="0" applyAlignment="0" applyProtection="0"/>
    <xf numFmtId="0" fontId="32" fillId="0" borderId="0"/>
    <xf numFmtId="0" fontId="40" fillId="15" borderId="0" applyNumberFormat="0" applyBorder="0" applyAlignment="0" applyProtection="0"/>
    <xf numFmtId="166" fontId="32" fillId="0" borderId="0" applyFont="0" applyFill="0" applyBorder="0" applyAlignment="0" applyProtection="0"/>
    <xf numFmtId="166" fontId="32" fillId="0" borderId="0" applyFont="0" applyFill="0" applyBorder="0" applyAlignment="0" applyProtection="0"/>
    <xf numFmtId="0" fontId="5" fillId="0" borderId="0">
      <alignment vertical="top"/>
    </xf>
    <xf numFmtId="9" fontId="5" fillId="0" borderId="0" applyFont="0" applyFill="0" applyBorder="0" applyAlignment="0" applyProtection="0"/>
    <xf numFmtId="0" fontId="32" fillId="0" borderId="0"/>
    <xf numFmtId="0" fontId="5" fillId="0" borderId="0"/>
    <xf numFmtId="0" fontId="32" fillId="0" borderId="0"/>
    <xf numFmtId="0" fontId="33" fillId="0" borderId="0"/>
    <xf numFmtId="0" fontId="5" fillId="0" borderId="0"/>
    <xf numFmtId="0" fontId="2" fillId="0" borderId="0"/>
    <xf numFmtId="0" fontId="5" fillId="0" borderId="0"/>
    <xf numFmtId="0" fontId="42" fillId="0" borderId="0"/>
    <xf numFmtId="0" fontId="5" fillId="0" borderId="0"/>
    <xf numFmtId="0" fontId="2" fillId="0" borderId="0"/>
    <xf numFmtId="0" fontId="2" fillId="0" borderId="0"/>
    <xf numFmtId="0" fontId="5" fillId="0" borderId="0"/>
    <xf numFmtId="0" fontId="2" fillId="0" borderId="0"/>
    <xf numFmtId="0" fontId="32" fillId="33" borderId="0" applyNumberFormat="0" applyBorder="0" applyAlignment="0" applyProtection="0"/>
    <xf numFmtId="0" fontId="32" fillId="25" borderId="0" applyNumberFormat="0" applyBorder="0" applyAlignment="0" applyProtection="0"/>
    <xf numFmtId="0" fontId="32" fillId="0" borderId="0"/>
    <xf numFmtId="0" fontId="5" fillId="0" borderId="0"/>
    <xf numFmtId="0" fontId="32" fillId="29" borderId="0" applyNumberFormat="0" applyBorder="0" applyAlignment="0" applyProtection="0"/>
    <xf numFmtId="0" fontId="32" fillId="37" borderId="0" applyNumberFormat="0" applyBorder="0" applyAlignment="0" applyProtection="0"/>
    <xf numFmtId="0" fontId="32" fillId="41" borderId="0" applyNumberFormat="0" applyBorder="0" applyAlignment="0" applyProtection="0"/>
    <xf numFmtId="0" fontId="32" fillId="45" borderId="0" applyNumberFormat="0" applyBorder="0" applyAlignment="0" applyProtection="0"/>
    <xf numFmtId="0" fontId="32" fillId="26" borderId="0" applyNumberFormat="0" applyBorder="0" applyAlignment="0" applyProtection="0"/>
    <xf numFmtId="0" fontId="32" fillId="30"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32" fillId="42" borderId="0" applyNumberFormat="0" applyBorder="0" applyAlignment="0" applyProtection="0"/>
    <xf numFmtId="0" fontId="32" fillId="46" borderId="0" applyNumberFormat="0" applyBorder="0" applyAlignment="0" applyProtection="0"/>
    <xf numFmtId="0" fontId="31" fillId="27" borderId="0" applyNumberFormat="0" applyBorder="0" applyAlignment="0" applyProtection="0"/>
    <xf numFmtId="0" fontId="31" fillId="31" borderId="0" applyNumberFormat="0" applyBorder="0" applyAlignment="0" applyProtection="0"/>
    <xf numFmtId="0" fontId="31" fillId="35" borderId="0" applyNumberFormat="0" applyBorder="0" applyAlignment="0" applyProtection="0"/>
    <xf numFmtId="0" fontId="31" fillId="39" borderId="0" applyNumberFormat="0" applyBorder="0" applyAlignment="0" applyProtection="0"/>
    <xf numFmtId="0" fontId="31" fillId="43" borderId="0" applyNumberFormat="0" applyBorder="0" applyAlignment="0" applyProtection="0"/>
    <xf numFmtId="0" fontId="31" fillId="47" borderId="0" applyNumberFormat="0" applyBorder="0" applyAlignment="0" applyProtection="0"/>
    <xf numFmtId="0" fontId="31" fillId="24" borderId="0" applyNumberFormat="0" applyBorder="0" applyAlignment="0" applyProtection="0"/>
    <xf numFmtId="0" fontId="31" fillId="28" borderId="0" applyNumberFormat="0" applyBorder="0" applyAlignment="0" applyProtection="0"/>
    <xf numFmtId="0" fontId="31" fillId="32" borderId="0" applyNumberFormat="0" applyBorder="0" applyAlignment="0" applyProtection="0"/>
    <xf numFmtId="0" fontId="31" fillId="36" borderId="0" applyNumberFormat="0" applyBorder="0" applyAlignment="0" applyProtection="0"/>
    <xf numFmtId="0" fontId="31" fillId="40" borderId="0" applyNumberFormat="0" applyBorder="0" applyAlignment="0" applyProtection="0"/>
    <xf numFmtId="0" fontId="31" fillId="44" borderId="0" applyNumberFormat="0" applyBorder="0" applyAlignment="0" applyProtection="0"/>
    <xf numFmtId="0" fontId="44" fillId="21" borderId="0" applyNumberFormat="0" applyBorder="0" applyAlignment="0" applyProtection="0"/>
    <xf numFmtId="0" fontId="45" fillId="22" borderId="16" applyNumberFormat="0" applyAlignment="0" applyProtection="0"/>
    <xf numFmtId="0" fontId="46" fillId="23" borderId="24" applyNumberFormat="0" applyAlignment="0" applyProtection="0"/>
    <xf numFmtId="166" fontId="32" fillId="0" borderId="0" applyFont="0" applyFill="0" applyBorder="0" applyAlignment="0" applyProtection="0"/>
    <xf numFmtId="0" fontId="47" fillId="0" borderId="0" applyNumberFormat="0" applyFill="0" applyBorder="0" applyAlignment="0" applyProtection="0"/>
    <xf numFmtId="0" fontId="48" fillId="20" borderId="0" applyNumberFormat="0" applyBorder="0" applyAlignment="0" applyProtection="0"/>
    <xf numFmtId="0" fontId="49" fillId="0" borderId="19" applyNumberFormat="0" applyFill="0" applyAlignment="0" applyProtection="0"/>
    <xf numFmtId="0" fontId="50" fillId="0" borderId="20" applyNumberFormat="0" applyFill="0" applyAlignment="0" applyProtection="0"/>
    <xf numFmtId="0" fontId="51" fillId="0" borderId="21" applyNumberFormat="0" applyFill="0" applyAlignment="0" applyProtection="0"/>
    <xf numFmtId="0" fontId="51" fillId="0" borderId="0" applyNumberFormat="0" applyFill="0" applyBorder="0" applyAlignment="0" applyProtection="0"/>
    <xf numFmtId="0" fontId="38" fillId="16" borderId="16" applyNumberFormat="0" applyAlignment="0" applyProtection="0"/>
    <xf numFmtId="0" fontId="52" fillId="0" borderId="23" applyNumberFormat="0" applyFill="0" applyAlignment="0" applyProtection="0"/>
    <xf numFmtId="0" fontId="53" fillId="15" borderId="0" applyNumberFormat="0" applyBorder="0" applyAlignment="0" applyProtection="0"/>
    <xf numFmtId="0" fontId="32" fillId="17" borderId="17" applyNumberFormat="0" applyFont="0" applyAlignment="0" applyProtection="0"/>
    <xf numFmtId="0" fontId="54" fillId="22" borderId="22" applyNumberFormat="0" applyAlignment="0" applyProtection="0"/>
    <xf numFmtId="0" fontId="55" fillId="0" borderId="0" applyNumberFormat="0" applyFill="0" applyBorder="0" applyAlignment="0" applyProtection="0"/>
    <xf numFmtId="0" fontId="41" fillId="0" borderId="25" applyNumberFormat="0" applyFill="0" applyAlignment="0" applyProtection="0"/>
    <xf numFmtId="0" fontId="56" fillId="0" borderId="0" applyNumberFormat="0" applyFill="0" applyBorder="0" applyAlignment="0" applyProtection="0"/>
    <xf numFmtId="0" fontId="5" fillId="0" borderId="0"/>
    <xf numFmtId="0" fontId="33" fillId="0" borderId="0"/>
    <xf numFmtId="0" fontId="5" fillId="0" borderId="0"/>
    <xf numFmtId="43" fontId="5" fillId="0" borderId="0" applyFont="0" applyFill="0" applyBorder="0" applyAlignment="0" applyProtection="0"/>
    <xf numFmtId="166" fontId="58" fillId="0" borderId="0" applyFont="0" applyFill="0" applyBorder="0" applyAlignment="0" applyProtection="0"/>
    <xf numFmtId="9" fontId="58" fillId="0" borderId="0" applyFont="0" applyFill="0" applyBorder="0" applyAlignment="0" applyProtection="0"/>
    <xf numFmtId="0" fontId="59" fillId="0" borderId="0"/>
    <xf numFmtId="0" fontId="44" fillId="21" borderId="0" applyNumberFormat="0" applyBorder="0" applyAlignment="0" applyProtection="0"/>
    <xf numFmtId="38" fontId="33" fillId="48" borderId="0" applyProtection="0"/>
    <xf numFmtId="0" fontId="33"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4" fontId="60" fillId="0" borderId="26"/>
    <xf numFmtId="0" fontId="61" fillId="0" borderId="0" applyFont="0" applyFill="0" applyBorder="0" applyAlignment="0" applyProtection="0"/>
    <xf numFmtId="169" fontId="33" fillId="0" borderId="0" applyFont="0" applyFill="0" applyBorder="0" applyAlignment="0" applyProtection="0"/>
    <xf numFmtId="0" fontId="61" fillId="0" borderId="0" applyFont="0" applyFill="0" applyBorder="0" applyAlignment="0" applyProtection="0"/>
    <xf numFmtId="0" fontId="57" fillId="4" borderId="0"/>
    <xf numFmtId="0" fontId="62" fillId="0" borderId="0" applyNumberFormat="0" applyFill="0" applyBorder="0" applyAlignment="0" applyProtection="0">
      <alignment vertical="top"/>
      <protection locked="0"/>
    </xf>
    <xf numFmtId="38" fontId="63" fillId="0" borderId="0"/>
    <xf numFmtId="38" fontId="64" fillId="0" borderId="0"/>
    <xf numFmtId="38" fontId="65" fillId="0" borderId="0"/>
    <xf numFmtId="38" fontId="66" fillId="0" borderId="0"/>
    <xf numFmtId="0" fontId="67" fillId="0" borderId="0"/>
    <xf numFmtId="0" fontId="67" fillId="0" borderId="0"/>
    <xf numFmtId="0" fontId="68" fillId="0" borderId="0"/>
    <xf numFmtId="170" fontId="61" fillId="0" borderId="0" applyFont="0" applyFill="0" applyBorder="0" applyAlignment="0" applyProtection="0"/>
    <xf numFmtId="0" fontId="61" fillId="0" borderId="0" applyFont="0" applyFill="0" applyBorder="0" applyAlignment="0" applyProtection="0"/>
    <xf numFmtId="0" fontId="61" fillId="0" borderId="0" applyFont="0" applyFill="0" applyBorder="0" applyAlignment="0" applyProtection="0"/>
    <xf numFmtId="0" fontId="61" fillId="0" borderId="0" applyFont="0" applyFill="0" applyBorder="0" applyAlignment="0" applyProtection="0"/>
    <xf numFmtId="0" fontId="69" fillId="0" borderId="0" applyFont="0" applyFill="0" applyBorder="0" applyAlignment="0" applyProtection="0"/>
    <xf numFmtId="0" fontId="61" fillId="0" borderId="0" applyFont="0" applyFill="0" applyBorder="0" applyAlignment="0" applyProtection="0"/>
    <xf numFmtId="0" fontId="33" fillId="0" borderId="0" applyFont="0" applyFill="0" applyBorder="0" applyAlignment="0" applyProtection="0"/>
    <xf numFmtId="0" fontId="70" fillId="0" borderId="0"/>
    <xf numFmtId="0" fontId="61" fillId="0" borderId="0"/>
    <xf numFmtId="0" fontId="69" fillId="0" borderId="0"/>
    <xf numFmtId="0" fontId="61" fillId="0" borderId="0"/>
    <xf numFmtId="0" fontId="61" fillId="0" borderId="0"/>
    <xf numFmtId="0" fontId="61" fillId="0" borderId="0"/>
    <xf numFmtId="0" fontId="33" fillId="0" borderId="0"/>
    <xf numFmtId="0" fontId="33" fillId="0" borderId="0"/>
    <xf numFmtId="0" fontId="71" fillId="0" borderId="0" applyNumberFormat="0" applyFill="0" applyBorder="0" applyAlignment="0" applyProtection="0">
      <alignment vertical="top"/>
      <protection locked="0"/>
    </xf>
    <xf numFmtId="0" fontId="72" fillId="49" borderId="27" applyBorder="0">
      <alignment horizontal="left"/>
    </xf>
    <xf numFmtId="171" fontId="33" fillId="0" borderId="0" applyFont="0" applyFill="0" applyBorder="0" applyAlignment="0" applyProtection="0"/>
    <xf numFmtId="172" fontId="33" fillId="0" borderId="0" applyFont="0" applyFill="0" applyBorder="0" applyAlignment="0" applyProtection="0"/>
    <xf numFmtId="166" fontId="32" fillId="0" borderId="0" applyFont="0" applyFill="0" applyBorder="0" applyAlignment="0" applyProtection="0"/>
    <xf numFmtId="9"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58" fillId="0" borderId="0" applyFont="0" applyFill="0" applyBorder="0" applyAlignment="0" applyProtection="0"/>
    <xf numFmtId="0" fontId="32" fillId="0" borderId="0"/>
    <xf numFmtId="9" fontId="58" fillId="0" borderId="0" applyFont="0" applyFill="0" applyBorder="0" applyAlignment="0" applyProtection="0"/>
    <xf numFmtId="166" fontId="5" fillId="0" borderId="0" applyFont="0" applyFill="0" applyBorder="0" applyAlignment="0" applyProtection="0"/>
    <xf numFmtId="0" fontId="73" fillId="0" borderId="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50" borderId="28" applyNumberFormat="0" applyFont="0" applyAlignment="0" applyProtection="0"/>
    <xf numFmtId="0" fontId="10" fillId="50" borderId="28" applyNumberFormat="0" applyFont="0" applyAlignment="0" applyProtection="0"/>
    <xf numFmtId="0" fontId="10" fillId="50" borderId="28" applyNumberFormat="0" applyFont="0" applyAlignment="0" applyProtection="0"/>
    <xf numFmtId="0" fontId="10" fillId="50" borderId="28" applyNumberFormat="0" applyFont="0" applyAlignment="0" applyProtection="0"/>
    <xf numFmtId="0" fontId="10" fillId="50" borderId="28" applyNumberFormat="0" applyFont="0" applyAlignment="0" applyProtection="0"/>
    <xf numFmtId="0" fontId="10" fillId="50" borderId="28" applyNumberFormat="0" applyFont="0" applyAlignment="0" applyProtection="0"/>
    <xf numFmtId="0" fontId="10" fillId="50" borderId="28" applyNumberFormat="0" applyFont="0" applyAlignment="0" applyProtection="0"/>
    <xf numFmtId="0" fontId="10" fillId="50" borderId="28" applyNumberFormat="0" applyFont="0" applyAlignment="0" applyProtection="0"/>
    <xf numFmtId="0" fontId="2" fillId="0" borderId="0"/>
    <xf numFmtId="166" fontId="2" fillId="0" borderId="0" applyFont="0" applyFill="0" applyBorder="0" applyAlignment="0" applyProtection="0"/>
    <xf numFmtId="0" fontId="10" fillId="0" borderId="0">
      <alignment vertical="top"/>
    </xf>
    <xf numFmtId="0" fontId="32" fillId="25" borderId="0" applyNumberFormat="0" applyBorder="0" applyAlignment="0" applyProtection="0"/>
    <xf numFmtId="0" fontId="32" fillId="29" borderId="0" applyNumberFormat="0" applyBorder="0" applyAlignment="0" applyProtection="0"/>
    <xf numFmtId="0" fontId="32" fillId="33" borderId="0" applyNumberFormat="0" applyBorder="0" applyAlignment="0" applyProtection="0"/>
    <xf numFmtId="0" fontId="32" fillId="37" borderId="0" applyNumberFormat="0" applyBorder="0" applyAlignment="0" applyProtection="0"/>
    <xf numFmtId="0" fontId="32" fillId="41" borderId="0" applyNumberFormat="0" applyBorder="0" applyAlignment="0" applyProtection="0"/>
    <xf numFmtId="0" fontId="32" fillId="45" borderId="0" applyNumberFormat="0" applyBorder="0" applyAlignment="0" applyProtection="0"/>
    <xf numFmtId="0" fontId="32" fillId="26" borderId="0" applyNumberFormat="0" applyBorder="0" applyAlignment="0" applyProtection="0"/>
    <xf numFmtId="0" fontId="32" fillId="30"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32" fillId="42" borderId="0" applyNumberFormat="0" applyBorder="0" applyAlignment="0" applyProtection="0"/>
    <xf numFmtId="0" fontId="32" fillId="46" borderId="0" applyNumberFormat="0" applyBorder="0" applyAlignment="0" applyProtection="0"/>
    <xf numFmtId="0" fontId="31" fillId="27" borderId="0" applyNumberFormat="0" applyBorder="0" applyAlignment="0" applyProtection="0"/>
    <xf numFmtId="0" fontId="31" fillId="31" borderId="0" applyNumberFormat="0" applyBorder="0" applyAlignment="0" applyProtection="0"/>
    <xf numFmtId="0" fontId="31" fillId="35" borderId="0" applyNumberFormat="0" applyBorder="0" applyAlignment="0" applyProtection="0"/>
    <xf numFmtId="0" fontId="31" fillId="39" borderId="0" applyNumberFormat="0" applyBorder="0" applyAlignment="0" applyProtection="0"/>
    <xf numFmtId="0" fontId="31" fillId="43" borderId="0" applyNumberFormat="0" applyBorder="0" applyAlignment="0" applyProtection="0"/>
    <xf numFmtId="0" fontId="31" fillId="47" borderId="0" applyNumberFormat="0" applyBorder="0" applyAlignment="0" applyProtection="0"/>
    <xf numFmtId="0" fontId="31" fillId="24" borderId="0" applyNumberFormat="0" applyBorder="0" applyAlignment="0" applyProtection="0"/>
    <xf numFmtId="0" fontId="31" fillId="28" borderId="0" applyNumberFormat="0" applyBorder="0" applyAlignment="0" applyProtection="0"/>
    <xf numFmtId="0" fontId="31" fillId="32" borderId="0" applyNumberFormat="0" applyBorder="0" applyAlignment="0" applyProtection="0"/>
    <xf numFmtId="0" fontId="31" fillId="36" borderId="0" applyNumberFormat="0" applyBorder="0" applyAlignment="0" applyProtection="0"/>
    <xf numFmtId="0" fontId="31" fillId="40" borderId="0" applyNumberFormat="0" applyBorder="0" applyAlignment="0" applyProtection="0"/>
    <xf numFmtId="0" fontId="31" fillId="44" borderId="0" applyNumberFormat="0" applyBorder="0" applyAlignment="0" applyProtection="0"/>
    <xf numFmtId="0" fontId="45" fillId="22" borderId="16" applyNumberFormat="0" applyAlignment="0" applyProtection="0"/>
    <xf numFmtId="0" fontId="46" fillId="23" borderId="24" applyNumberFormat="0" applyAlignment="0" applyProtection="0"/>
    <xf numFmtId="0" fontId="47" fillId="0" borderId="0" applyNumberFormat="0" applyFill="0" applyBorder="0" applyAlignment="0" applyProtection="0"/>
    <xf numFmtId="0" fontId="48" fillId="20" borderId="0" applyNumberFormat="0" applyBorder="0" applyAlignment="0" applyProtection="0"/>
    <xf numFmtId="0" fontId="49" fillId="0" borderId="19" applyNumberFormat="0" applyFill="0" applyAlignment="0" applyProtection="0"/>
    <xf numFmtId="0" fontId="50" fillId="0" borderId="20" applyNumberFormat="0" applyFill="0" applyAlignment="0" applyProtection="0"/>
    <xf numFmtId="0" fontId="51" fillId="0" borderId="21" applyNumberFormat="0" applyFill="0" applyAlignment="0" applyProtection="0"/>
    <xf numFmtId="0" fontId="51" fillId="0" borderId="0" applyNumberFormat="0" applyFill="0" applyBorder="0" applyAlignment="0" applyProtection="0"/>
    <xf numFmtId="0" fontId="38" fillId="16" borderId="16" applyNumberFormat="0" applyAlignment="0" applyProtection="0"/>
    <xf numFmtId="0" fontId="52" fillId="0" borderId="23" applyNumberFormat="0" applyFill="0" applyAlignment="0" applyProtection="0"/>
    <xf numFmtId="0" fontId="53" fillId="15" borderId="0" applyNumberFormat="0" applyBorder="0" applyAlignment="0" applyProtection="0"/>
    <xf numFmtId="0" fontId="5" fillId="0" borderId="0"/>
    <xf numFmtId="0" fontId="5" fillId="0" borderId="0"/>
    <xf numFmtId="0" fontId="54" fillId="22" borderId="22" applyNumberFormat="0" applyAlignment="0" applyProtection="0"/>
    <xf numFmtId="0" fontId="55" fillId="0" borderId="0" applyNumberFormat="0" applyFill="0" applyBorder="0" applyAlignment="0" applyProtection="0"/>
    <xf numFmtId="0" fontId="41" fillId="0" borderId="25" applyNumberFormat="0" applyFill="0" applyAlignment="0" applyProtection="0"/>
    <xf numFmtId="0" fontId="56" fillId="0" borderId="0" applyNumberFormat="0" applyFill="0" applyBorder="0" applyAlignment="0" applyProtection="0"/>
    <xf numFmtId="0" fontId="5" fillId="0" borderId="0"/>
    <xf numFmtId="0" fontId="5" fillId="0" borderId="0"/>
    <xf numFmtId="0" fontId="32" fillId="0" borderId="0"/>
    <xf numFmtId="43" fontId="10" fillId="0" borderId="0" applyFont="0" applyFill="0" applyBorder="0" applyAlignment="0" applyProtection="0"/>
    <xf numFmtId="173" fontId="73" fillId="0" borderId="0" applyFont="0" applyFill="0" applyBorder="0" applyAlignment="0" applyProtection="0"/>
    <xf numFmtId="0" fontId="10" fillId="0" borderId="0"/>
    <xf numFmtId="43" fontId="10" fillId="0" borderId="0" applyFont="0" applyFill="0" applyBorder="0" applyAlignment="0" applyProtection="0"/>
    <xf numFmtId="43" fontId="10" fillId="0" borderId="0" applyFont="0" applyFill="0" applyBorder="0" applyAlignment="0" applyProtection="0"/>
    <xf numFmtId="0" fontId="75" fillId="0" borderId="0"/>
    <xf numFmtId="0" fontId="5" fillId="0" borderId="0"/>
    <xf numFmtId="0" fontId="10" fillId="0" borderId="0">
      <alignment vertical="top"/>
    </xf>
    <xf numFmtId="0" fontId="75" fillId="0" borderId="0"/>
    <xf numFmtId="9" fontId="73" fillId="0" borderId="0" applyFont="0" applyFill="0" applyBorder="0" applyAlignment="0" applyProtection="0"/>
    <xf numFmtId="168" fontId="24" fillId="0" borderId="0"/>
    <xf numFmtId="38" fontId="59" fillId="0" borderId="0" applyFont="0" applyFill="0" applyBorder="0" applyAlignment="0" applyProtection="0"/>
    <xf numFmtId="40" fontId="59" fillId="0" borderId="0" applyFont="0" applyFill="0" applyBorder="0" applyAlignment="0" applyProtection="0"/>
    <xf numFmtId="174" fontId="59" fillId="0" borderId="0" applyFont="0" applyFill="0" applyBorder="0" applyAlignment="0" applyProtection="0"/>
    <xf numFmtId="0" fontId="5" fillId="0" borderId="0"/>
    <xf numFmtId="0" fontId="5" fillId="0" borderId="0"/>
    <xf numFmtId="0" fontId="5" fillId="0" borderId="0"/>
    <xf numFmtId="0" fontId="10" fillId="0" borderId="0"/>
    <xf numFmtId="43" fontId="10" fillId="0" borderId="0" applyFont="0" applyFill="0" applyBorder="0" applyAlignment="0" applyProtection="0"/>
    <xf numFmtId="0" fontId="5" fillId="0" borderId="0"/>
    <xf numFmtId="0" fontId="10" fillId="0" borderId="0">
      <alignment vertical="top"/>
    </xf>
    <xf numFmtId="0" fontId="75" fillId="0" borderId="0"/>
    <xf numFmtId="0" fontId="76" fillId="0" borderId="0"/>
    <xf numFmtId="43" fontId="5" fillId="0" borderId="0" applyFont="0" applyFill="0" applyBorder="0" applyAlignment="0" applyProtection="0"/>
    <xf numFmtId="43" fontId="10" fillId="0" borderId="0" applyFont="0" applyFill="0" applyBorder="0" applyAlignment="0" applyProtection="0"/>
    <xf numFmtId="0" fontId="5" fillId="0" borderId="0"/>
    <xf numFmtId="9" fontId="32" fillId="0" borderId="0" applyFont="0" applyFill="0" applyBorder="0" applyAlignment="0" applyProtection="0"/>
    <xf numFmtId="0" fontId="75" fillId="0" borderId="0"/>
    <xf numFmtId="0" fontId="10" fillId="0" borderId="0"/>
    <xf numFmtId="0" fontId="5" fillId="0" borderId="0"/>
    <xf numFmtId="43" fontId="10" fillId="0" borderId="0" applyFont="0" applyFill="0" applyBorder="0" applyAlignment="0" applyProtection="0"/>
    <xf numFmtId="173" fontId="73" fillId="0" borderId="0" applyFont="0" applyFill="0" applyBorder="0" applyAlignment="0" applyProtection="0"/>
    <xf numFmtId="43" fontId="5" fillId="0" borderId="0" applyFont="0" applyFill="0" applyBorder="0" applyAlignment="0" applyProtection="0"/>
    <xf numFmtId="173" fontId="73" fillId="0" borderId="0" applyFont="0" applyFill="0" applyBorder="0" applyAlignment="0" applyProtection="0"/>
    <xf numFmtId="173" fontId="73" fillId="0" borderId="0" applyFont="0" applyFill="0" applyBorder="0" applyAlignment="0" applyProtection="0"/>
    <xf numFmtId="0" fontId="32" fillId="0" borderId="0"/>
    <xf numFmtId="0" fontId="32" fillId="25" borderId="0" applyNumberFormat="0" applyBorder="0" applyAlignment="0" applyProtection="0"/>
    <xf numFmtId="0" fontId="32" fillId="29" borderId="0" applyNumberFormat="0" applyBorder="0" applyAlignment="0" applyProtection="0"/>
    <xf numFmtId="0" fontId="32" fillId="33" borderId="0" applyNumberFormat="0" applyBorder="0" applyAlignment="0" applyProtection="0"/>
    <xf numFmtId="0" fontId="32" fillId="37" borderId="0" applyNumberFormat="0" applyBorder="0" applyAlignment="0" applyProtection="0"/>
    <xf numFmtId="0" fontId="32" fillId="41" borderId="0" applyNumberFormat="0" applyBorder="0" applyAlignment="0" applyProtection="0"/>
    <xf numFmtId="0" fontId="32" fillId="45" borderId="0" applyNumberFormat="0" applyBorder="0" applyAlignment="0" applyProtection="0"/>
    <xf numFmtId="0" fontId="32" fillId="26" borderId="0" applyNumberFormat="0" applyBorder="0" applyAlignment="0" applyProtection="0"/>
    <xf numFmtId="0" fontId="32" fillId="30" borderId="0" applyNumberFormat="0" applyBorder="0" applyAlignment="0" applyProtection="0"/>
    <xf numFmtId="0" fontId="32" fillId="34" borderId="0" applyNumberFormat="0" applyBorder="0" applyAlignment="0" applyProtection="0"/>
    <xf numFmtId="0" fontId="32" fillId="38" borderId="0" applyNumberFormat="0" applyBorder="0" applyAlignment="0" applyProtection="0"/>
    <xf numFmtId="0" fontId="32" fillId="42" borderId="0" applyNumberFormat="0" applyBorder="0" applyAlignment="0" applyProtection="0"/>
    <xf numFmtId="0" fontId="32" fillId="46" borderId="0" applyNumberFormat="0" applyBorder="0" applyAlignment="0" applyProtection="0"/>
    <xf numFmtId="0" fontId="31" fillId="27" borderId="0" applyNumberFormat="0" applyBorder="0" applyAlignment="0" applyProtection="0"/>
    <xf numFmtId="0" fontId="31" fillId="31" borderId="0" applyNumberFormat="0" applyBorder="0" applyAlignment="0" applyProtection="0"/>
    <xf numFmtId="0" fontId="31" fillId="35" borderId="0" applyNumberFormat="0" applyBorder="0" applyAlignment="0" applyProtection="0"/>
    <xf numFmtId="0" fontId="31" fillId="39" borderId="0" applyNumberFormat="0" applyBorder="0" applyAlignment="0" applyProtection="0"/>
    <xf numFmtId="0" fontId="31" fillId="43" borderId="0" applyNumberFormat="0" applyBorder="0" applyAlignment="0" applyProtection="0"/>
    <xf numFmtId="0" fontId="31" fillId="47" borderId="0" applyNumberFormat="0" applyBorder="0" applyAlignment="0" applyProtection="0"/>
    <xf numFmtId="0" fontId="31" fillId="24" borderId="0" applyNumberFormat="0" applyBorder="0" applyAlignment="0" applyProtection="0"/>
    <xf numFmtId="0" fontId="31" fillId="28" borderId="0" applyNumberFormat="0" applyBorder="0" applyAlignment="0" applyProtection="0"/>
    <xf numFmtId="0" fontId="31" fillId="32" borderId="0" applyNumberFormat="0" applyBorder="0" applyAlignment="0" applyProtection="0"/>
    <xf numFmtId="0" fontId="31" fillId="36" borderId="0" applyNumberFormat="0" applyBorder="0" applyAlignment="0" applyProtection="0"/>
    <xf numFmtId="0" fontId="31" fillId="40" borderId="0" applyNumberFormat="0" applyBorder="0" applyAlignment="0" applyProtection="0"/>
    <xf numFmtId="0" fontId="31" fillId="44" borderId="0" applyNumberFormat="0" applyBorder="0" applyAlignment="0" applyProtection="0"/>
    <xf numFmtId="0" fontId="44" fillId="21" borderId="0" applyNumberFormat="0" applyBorder="0" applyAlignment="0" applyProtection="0"/>
    <xf numFmtId="0" fontId="45" fillId="22" borderId="16" applyNumberFormat="0" applyAlignment="0" applyProtection="0"/>
    <xf numFmtId="0" fontId="46" fillId="23" borderId="24" applyNumberFormat="0" applyAlignment="0" applyProtection="0"/>
    <xf numFmtId="166" fontId="32" fillId="0" borderId="0" applyFont="0" applyFill="0" applyBorder="0" applyAlignment="0" applyProtection="0"/>
    <xf numFmtId="0" fontId="47" fillId="0" borderId="0" applyNumberFormat="0" applyFill="0" applyBorder="0" applyAlignment="0" applyProtection="0"/>
    <xf numFmtId="0" fontId="48" fillId="20" borderId="0" applyNumberFormat="0" applyBorder="0" applyAlignment="0" applyProtection="0"/>
    <xf numFmtId="0" fontId="49" fillId="0" borderId="19" applyNumberFormat="0" applyFill="0" applyAlignment="0" applyProtection="0"/>
    <xf numFmtId="0" fontId="50" fillId="0" borderId="20" applyNumberFormat="0" applyFill="0" applyAlignment="0" applyProtection="0"/>
    <xf numFmtId="0" fontId="51" fillId="0" borderId="21" applyNumberFormat="0" applyFill="0" applyAlignment="0" applyProtection="0"/>
    <xf numFmtId="0" fontId="51" fillId="0" borderId="0" applyNumberFormat="0" applyFill="0" applyBorder="0" applyAlignment="0" applyProtection="0"/>
    <xf numFmtId="0" fontId="52" fillId="0" borderId="23" applyNumberFormat="0" applyFill="0" applyAlignment="0" applyProtection="0"/>
    <xf numFmtId="0" fontId="53" fillId="15" borderId="0" applyNumberFormat="0" applyBorder="0" applyAlignment="0" applyProtection="0"/>
    <xf numFmtId="0" fontId="32" fillId="17" borderId="17" applyNumberFormat="0" applyFont="0" applyAlignment="0" applyProtection="0"/>
    <xf numFmtId="0" fontId="54" fillId="22" borderId="22" applyNumberFormat="0" applyAlignment="0" applyProtection="0"/>
    <xf numFmtId="0" fontId="41" fillId="0" borderId="25" applyNumberFormat="0" applyFill="0" applyAlignment="0" applyProtection="0"/>
    <xf numFmtId="0" fontId="56" fillId="0" borderId="0" applyNumberFormat="0" applyFill="0" applyBorder="0" applyAlignment="0" applyProtection="0"/>
    <xf numFmtId="0" fontId="33" fillId="0" borderId="0"/>
    <xf numFmtId="166" fontId="5" fillId="0" borderId="0" applyFont="0" applyFill="0" applyBorder="0" applyAlignment="0" applyProtection="0"/>
    <xf numFmtId="166" fontId="58"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58" fillId="0" borderId="0" applyFont="0" applyFill="0" applyBorder="0" applyAlignment="0" applyProtection="0"/>
    <xf numFmtId="166" fontId="5" fillId="0" borderId="0" applyFont="0" applyFill="0" applyBorder="0" applyAlignment="0" applyProtection="0"/>
    <xf numFmtId="166"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38" fontId="59" fillId="0" borderId="0" applyFont="0" applyFill="0" applyBorder="0" applyAlignment="0" applyProtection="0"/>
    <xf numFmtId="174" fontId="59" fillId="0" borderId="0" applyFont="0" applyFill="0" applyBorder="0" applyAlignment="0" applyProtection="0"/>
    <xf numFmtId="0" fontId="5" fillId="0" borderId="0"/>
    <xf numFmtId="166" fontId="10" fillId="0" borderId="0" applyFont="0" applyFill="0" applyBorder="0" applyAlignment="0" applyProtection="0"/>
    <xf numFmtId="166" fontId="5" fillId="0" borderId="0" applyFont="0" applyFill="0" applyBorder="0" applyAlignment="0" applyProtection="0"/>
    <xf numFmtId="166" fontId="10" fillId="0" borderId="0" applyFont="0" applyFill="0" applyBorder="0" applyAlignment="0" applyProtection="0"/>
    <xf numFmtId="9" fontId="32" fillId="0" borderId="0" applyFont="0" applyFill="0" applyBorder="0" applyAlignment="0" applyProtection="0"/>
    <xf numFmtId="0" fontId="75" fillId="0" borderId="0"/>
    <xf numFmtId="0" fontId="5" fillId="0" borderId="0"/>
    <xf numFmtId="166" fontId="10" fillId="0" borderId="0" applyFont="0" applyFill="0" applyBorder="0" applyAlignment="0" applyProtection="0"/>
    <xf numFmtId="0" fontId="10" fillId="0" borderId="0"/>
    <xf numFmtId="43" fontId="10" fillId="0" borderId="0" applyFont="0" applyFill="0" applyBorder="0" applyAlignment="0" applyProtection="0"/>
    <xf numFmtId="0" fontId="59" fillId="0" borderId="0"/>
    <xf numFmtId="43" fontId="10" fillId="0" borderId="0" applyFont="0" applyFill="0" applyBorder="0" applyAlignment="0" applyProtection="0"/>
    <xf numFmtId="43" fontId="10" fillId="0" borderId="0" applyFont="0" applyFill="0" applyBorder="0" applyAlignment="0" applyProtection="0"/>
    <xf numFmtId="0" fontId="5" fillId="0" borderId="0"/>
    <xf numFmtId="0" fontId="75" fillId="0" borderId="0"/>
    <xf numFmtId="0" fontId="32" fillId="0" borderId="0"/>
    <xf numFmtId="0" fontId="32" fillId="0" borderId="0"/>
    <xf numFmtId="0" fontId="2" fillId="0" borderId="0"/>
    <xf numFmtId="43" fontId="43" fillId="0" borderId="0" applyFont="0" applyFill="0" applyBorder="0" applyAlignment="0" applyProtection="0"/>
    <xf numFmtId="0" fontId="5" fillId="0" borderId="0"/>
    <xf numFmtId="0" fontId="2" fillId="0" borderId="0"/>
    <xf numFmtId="166" fontId="2" fillId="0" borderId="0" applyFont="0" applyFill="0" applyBorder="0" applyAlignment="0" applyProtection="0"/>
    <xf numFmtId="0" fontId="5" fillId="0" borderId="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5" fillId="0" borderId="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166" fontId="2" fillId="0" borderId="0" applyFont="0" applyFill="0" applyBorder="0" applyAlignment="0" applyProtection="0"/>
    <xf numFmtId="0" fontId="13" fillId="0" borderId="0" applyNumberFormat="0" applyFill="0" applyBorder="0" applyAlignment="0" applyProtection="0">
      <alignment vertical="top"/>
      <protection locked="0"/>
    </xf>
    <xf numFmtId="166" fontId="32" fillId="0" borderId="0" applyFont="0" applyFill="0" applyBorder="0" applyAlignment="0" applyProtection="0"/>
    <xf numFmtId="166" fontId="32" fillId="0" borderId="0" applyFont="0" applyFill="0" applyBorder="0" applyAlignment="0" applyProtection="0"/>
    <xf numFmtId="166" fontId="58"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58" fillId="0" borderId="0" applyFont="0" applyFill="0" applyBorder="0" applyAlignment="0" applyProtection="0"/>
    <xf numFmtId="166" fontId="5" fillId="0" borderId="0" applyFont="0" applyFill="0" applyBorder="0" applyAlignment="0" applyProtection="0"/>
    <xf numFmtId="0" fontId="2" fillId="0" borderId="0"/>
    <xf numFmtId="166" fontId="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5" fillId="0" borderId="0" applyFont="0" applyFill="0" applyBorder="0" applyAlignment="0" applyProtection="0"/>
    <xf numFmtId="166" fontId="58"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32" fillId="0" borderId="0" applyFont="0" applyFill="0" applyBorder="0" applyAlignment="0" applyProtection="0"/>
    <xf numFmtId="166" fontId="58" fillId="0" borderId="0" applyFont="0" applyFill="0" applyBorder="0" applyAlignment="0" applyProtection="0"/>
    <xf numFmtId="166" fontId="5" fillId="0" borderId="0" applyFont="0" applyFill="0" applyBorder="0" applyAlignment="0" applyProtection="0"/>
    <xf numFmtId="166" fontId="2"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5"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0" fontId="5" fillId="0" borderId="0"/>
    <xf numFmtId="0" fontId="75" fillId="0" borderId="0"/>
    <xf numFmtId="0" fontId="2" fillId="0" borderId="0"/>
    <xf numFmtId="166" fontId="43" fillId="0" borderId="0" applyFont="0" applyFill="0" applyBorder="0" applyAlignment="0" applyProtection="0"/>
    <xf numFmtId="0" fontId="5" fillId="0" borderId="0"/>
    <xf numFmtId="0" fontId="2" fillId="0" borderId="0"/>
    <xf numFmtId="166" fontId="2" fillId="0" borderId="0" applyFont="0" applyFill="0" applyBorder="0" applyAlignment="0" applyProtection="0"/>
    <xf numFmtId="0" fontId="5" fillId="0" borderId="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5" fillId="0" borderId="0"/>
    <xf numFmtId="166" fontId="5" fillId="0" borderId="0" applyFont="0" applyFill="0" applyBorder="0" applyAlignment="0" applyProtection="0"/>
    <xf numFmtId="0" fontId="2" fillId="0" borderId="0"/>
    <xf numFmtId="43" fontId="5" fillId="0" borderId="0" applyFont="0" applyFill="0" applyBorder="0" applyAlignment="0" applyProtection="0"/>
    <xf numFmtId="0" fontId="2" fillId="0" borderId="0"/>
    <xf numFmtId="0" fontId="5" fillId="0" borderId="0"/>
    <xf numFmtId="0" fontId="2" fillId="0" borderId="0"/>
    <xf numFmtId="0" fontId="2" fillId="0" borderId="0"/>
    <xf numFmtId="0" fontId="2" fillId="0" borderId="0"/>
    <xf numFmtId="0" fontId="2" fillId="0" borderId="0"/>
    <xf numFmtId="0" fontId="5" fillId="0" borderId="0"/>
    <xf numFmtId="0" fontId="2" fillId="0" borderId="0"/>
    <xf numFmtId="43" fontId="5" fillId="0" borderId="0" applyFont="0" applyFill="0" applyBorder="0" applyAlignment="0" applyProtection="0"/>
    <xf numFmtId="0" fontId="2" fillId="0" borderId="0"/>
    <xf numFmtId="166"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166"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2" fillId="0" borderId="0"/>
    <xf numFmtId="43" fontId="43"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166" fontId="2" fillId="0" borderId="0" applyFont="0" applyFill="0" applyBorder="0" applyAlignment="0" applyProtection="0"/>
    <xf numFmtId="0" fontId="2" fillId="0" borderId="0"/>
    <xf numFmtId="166"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43" fontId="5" fillId="0" borderId="0" applyFont="0" applyFill="0" applyBorder="0" applyAlignment="0" applyProtection="0"/>
    <xf numFmtId="0" fontId="2" fillId="0" borderId="0"/>
    <xf numFmtId="0" fontId="2" fillId="0" borderId="0"/>
    <xf numFmtId="43" fontId="5" fillId="0" borderId="0" applyFont="0" applyFill="0" applyBorder="0" applyAlignment="0" applyProtection="0"/>
    <xf numFmtId="0" fontId="2" fillId="0" borderId="0"/>
    <xf numFmtId="0" fontId="2" fillId="0" borderId="0"/>
    <xf numFmtId="0" fontId="2" fillId="0" borderId="0"/>
    <xf numFmtId="0" fontId="2"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2" fillId="0" borderId="0"/>
    <xf numFmtId="166" fontId="2"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166"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2" fillId="0" borderId="0"/>
    <xf numFmtId="43" fontId="43"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166" fontId="2" fillId="0" borderId="0" applyFont="0" applyFill="0" applyBorder="0" applyAlignment="0" applyProtection="0"/>
    <xf numFmtId="0" fontId="2" fillId="0" borderId="0"/>
    <xf numFmtId="166"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43" fontId="5" fillId="0" borderId="0" applyFont="0" applyFill="0" applyBorder="0" applyAlignment="0" applyProtection="0"/>
    <xf numFmtId="0" fontId="2" fillId="0" borderId="0"/>
    <xf numFmtId="0" fontId="2"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2" fillId="0" borderId="0"/>
    <xf numFmtId="0" fontId="2" fillId="0" borderId="0"/>
    <xf numFmtId="0" fontId="2" fillId="0" borderId="0"/>
    <xf numFmtId="0" fontId="2" fillId="0" borderId="0"/>
    <xf numFmtId="43" fontId="5" fillId="0" borderId="0" applyFont="0" applyFill="0" applyBorder="0" applyAlignment="0" applyProtection="0"/>
    <xf numFmtId="0" fontId="2" fillId="0" borderId="0"/>
    <xf numFmtId="166"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166"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2" fillId="0" borderId="0"/>
    <xf numFmtId="43" fontId="43"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166" fontId="2" fillId="0" borderId="0" applyFont="0" applyFill="0" applyBorder="0" applyAlignment="0" applyProtection="0"/>
    <xf numFmtId="0" fontId="2" fillId="0" borderId="0"/>
    <xf numFmtId="166"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43"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5" fillId="0" borderId="0" applyFont="0" applyFill="0" applyBorder="0" applyAlignment="0" applyProtection="0"/>
    <xf numFmtId="0" fontId="2" fillId="0" borderId="0"/>
    <xf numFmtId="166"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5" fillId="0" borderId="0" applyFont="0" applyFill="0" applyBorder="0" applyAlignment="0" applyProtection="0"/>
    <xf numFmtId="166" fontId="2"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2" fillId="0" borderId="0"/>
    <xf numFmtId="43" fontId="43"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166" fontId="2" fillId="0" borderId="0" applyFont="0" applyFill="0" applyBorder="0" applyAlignment="0" applyProtection="0"/>
    <xf numFmtId="0" fontId="2" fillId="0" borderId="0"/>
    <xf numFmtId="166"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43" fontId="5" fillId="0" borderId="0" applyFont="0" applyFill="0" applyBorder="0" applyAlignment="0" applyProtection="0"/>
    <xf numFmtId="0" fontId="2" fillId="0" borderId="0"/>
    <xf numFmtId="0" fontId="2"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0" fontId="1" fillId="0" borderId="0"/>
    <xf numFmtId="0" fontId="1" fillId="0" borderId="0"/>
    <xf numFmtId="166" fontId="1" fillId="0" borderId="0" applyFont="0" applyFill="0" applyBorder="0" applyAlignment="0" applyProtection="0"/>
    <xf numFmtId="0" fontId="1" fillId="17" borderId="17" applyNumberFormat="0" applyFont="0" applyAlignment="0" applyProtection="0"/>
    <xf numFmtId="166" fontId="1" fillId="0" borderId="0" applyFont="0" applyFill="0" applyBorder="0" applyAlignment="0" applyProtection="0"/>
  </cellStyleXfs>
  <cellXfs count="279">
    <xf numFmtId="0" fontId="0" fillId="0" borderId="0" xfId="0"/>
    <xf numFmtId="0" fontId="20" fillId="9" borderId="6" xfId="4" applyFont="1" applyFill="1" applyBorder="1"/>
    <xf numFmtId="0" fontId="4" fillId="9" borderId="7" xfId="4" applyFill="1" applyBorder="1"/>
    <xf numFmtId="0" fontId="4" fillId="0" borderId="0" xfId="4"/>
    <xf numFmtId="0" fontId="22" fillId="9" borderId="8" xfId="4" applyFont="1" applyFill="1" applyBorder="1" applyAlignment="1">
      <alignment horizontal="center" vertical="center"/>
    </xf>
    <xf numFmtId="0" fontId="22" fillId="9" borderId="0" xfId="4" applyFont="1" applyFill="1" applyBorder="1" applyAlignment="1">
      <alignment horizontal="center" vertical="center"/>
    </xf>
    <xf numFmtId="0" fontId="22" fillId="9" borderId="9" xfId="4" applyFont="1" applyFill="1" applyBorder="1" applyAlignment="1">
      <alignment horizontal="center" vertical="center"/>
    </xf>
    <xf numFmtId="0" fontId="8" fillId="9" borderId="0" xfId="4" applyFont="1" applyFill="1" applyBorder="1" applyAlignment="1">
      <alignment horizontal="center" vertical="center"/>
    </xf>
    <xf numFmtId="0" fontId="8" fillId="9" borderId="11" xfId="4" applyFont="1" applyFill="1" applyBorder="1" applyAlignment="1">
      <alignment vertical="center"/>
    </xf>
    <xf numFmtId="0" fontId="25" fillId="0" borderId="0" xfId="4" applyFont="1" applyFill="1"/>
    <xf numFmtId="0" fontId="7" fillId="9" borderId="8" xfId="4" applyFont="1" applyFill="1" applyBorder="1" applyAlignment="1">
      <alignment vertical="center" wrapText="1"/>
    </xf>
    <xf numFmtId="0" fontId="7" fillId="9" borderId="0" xfId="4" applyFont="1" applyFill="1" applyBorder="1" applyAlignment="1">
      <alignment horizontal="right" vertical="center" wrapText="1"/>
    </xf>
    <xf numFmtId="0" fontId="7" fillId="9" borderId="0" xfId="4" applyFont="1" applyFill="1" applyBorder="1" applyAlignment="1">
      <alignment vertical="center" wrapText="1"/>
    </xf>
    <xf numFmtId="14" fontId="7" fillId="11" borderId="0" xfId="4" applyNumberFormat="1" applyFont="1" applyFill="1" applyBorder="1" applyAlignment="1" applyProtection="1">
      <alignment horizontal="center" vertical="center"/>
      <protection locked="0"/>
    </xf>
    <xf numFmtId="1" fontId="7" fillId="11" borderId="0" xfId="4" applyNumberFormat="1" applyFont="1" applyFill="1" applyBorder="1" applyAlignment="1" applyProtection="1">
      <alignment horizontal="center" vertical="center"/>
      <protection locked="0"/>
    </xf>
    <xf numFmtId="0" fontId="8" fillId="9" borderId="9" xfId="4" applyFont="1" applyFill="1" applyBorder="1" applyAlignment="1">
      <alignment vertical="center"/>
    </xf>
    <xf numFmtId="14" fontId="7" fillId="12" borderId="0" xfId="4" applyNumberFormat="1" applyFont="1" applyFill="1" applyBorder="1" applyAlignment="1" applyProtection="1">
      <alignment horizontal="center" vertical="center"/>
      <protection locked="0"/>
    </xf>
    <xf numFmtId="0" fontId="4" fillId="13" borderId="0" xfId="4" applyFill="1"/>
    <xf numFmtId="1" fontId="7" fillId="10" borderId="10" xfId="4" applyNumberFormat="1" applyFont="1" applyFill="1" applyBorder="1" applyAlignment="1" applyProtection="1">
      <alignment horizontal="center" vertical="center"/>
      <protection locked="0"/>
    </xf>
    <xf numFmtId="1" fontId="7" fillId="12" borderId="0" xfId="4" applyNumberFormat="1" applyFont="1" applyFill="1" applyBorder="1" applyAlignment="1" applyProtection="1">
      <alignment horizontal="center" vertical="center"/>
      <protection locked="0"/>
    </xf>
    <xf numFmtId="0" fontId="4" fillId="9" borderId="9" xfId="4" applyFill="1" applyBorder="1"/>
    <xf numFmtId="0" fontId="23" fillId="9" borderId="8" xfId="4" applyFont="1" applyFill="1" applyBorder="1" applyAlignment="1">
      <alignment wrapText="1"/>
    </xf>
    <xf numFmtId="0" fontId="23" fillId="9" borderId="9" xfId="4" applyFont="1" applyFill="1" applyBorder="1" applyAlignment="1">
      <alignment wrapText="1"/>
    </xf>
    <xf numFmtId="0" fontId="23" fillId="9" borderId="8" xfId="4" applyFont="1" applyFill="1" applyBorder="1"/>
    <xf numFmtId="0" fontId="23" fillId="9" borderId="0" xfId="4" applyFont="1" applyFill="1" applyBorder="1"/>
    <xf numFmtId="0" fontId="23" fillId="9" borderId="0" xfId="4" applyFont="1" applyFill="1" applyBorder="1" applyAlignment="1">
      <alignment wrapText="1"/>
    </xf>
    <xf numFmtId="0" fontId="23" fillId="9" borderId="9" xfId="4" applyFont="1" applyFill="1" applyBorder="1"/>
    <xf numFmtId="0" fontId="8" fillId="9" borderId="0" xfId="4" applyFont="1" applyFill="1" applyBorder="1" applyAlignment="1">
      <alignment horizontal="right" vertical="center" wrapText="1"/>
    </xf>
    <xf numFmtId="0" fontId="24" fillId="9" borderId="9" xfId="4" applyFont="1" applyFill="1" applyBorder="1" applyAlignment="1">
      <alignment vertical="center"/>
    </xf>
    <xf numFmtId="0" fontId="8" fillId="9" borderId="8" xfId="4" applyFont="1" applyFill="1" applyBorder="1" applyAlignment="1">
      <alignment horizontal="right" vertical="center" wrapText="1"/>
    </xf>
    <xf numFmtId="0" fontId="24" fillId="9" borderId="0" xfId="4" applyFont="1" applyFill="1" applyBorder="1" applyAlignment="1">
      <alignment vertical="center"/>
    </xf>
    <xf numFmtId="0" fontId="23" fillId="9" borderId="0" xfId="4" applyFont="1" applyFill="1" applyBorder="1" applyAlignment="1">
      <alignment vertical="top"/>
    </xf>
    <xf numFmtId="0" fontId="7" fillId="10" borderId="10" xfId="4" applyFont="1" applyFill="1" applyBorder="1" applyAlignment="1" applyProtection="1">
      <alignment horizontal="center" vertical="center"/>
      <protection locked="0"/>
    </xf>
    <xf numFmtId="0" fontId="7" fillId="9" borderId="0" xfId="4" applyFont="1" applyFill="1" applyBorder="1" applyAlignment="1">
      <alignment vertical="center"/>
    </xf>
    <xf numFmtId="0" fontId="23" fillId="9" borderId="0" xfId="4" applyFont="1" applyFill="1" applyBorder="1" applyAlignment="1">
      <alignment vertical="center"/>
    </xf>
    <xf numFmtId="0" fontId="23" fillId="9" borderId="9" xfId="4" applyFont="1" applyFill="1" applyBorder="1" applyAlignment="1">
      <alignment vertical="center"/>
    </xf>
    <xf numFmtId="0" fontId="23" fillId="9" borderId="0" xfId="4" applyFont="1" applyFill="1" applyBorder="1" applyAlignment="1"/>
    <xf numFmtId="0" fontId="26" fillId="9" borderId="0" xfId="4" applyFont="1" applyFill="1" applyBorder="1" applyAlignment="1">
      <alignment vertical="center"/>
    </xf>
    <xf numFmtId="0" fontId="26" fillId="9" borderId="9" xfId="4" applyFont="1" applyFill="1" applyBorder="1" applyAlignment="1">
      <alignment vertical="center"/>
    </xf>
    <xf numFmtId="0" fontId="7" fillId="9" borderId="0" xfId="4" applyFont="1" applyFill="1" applyBorder="1" applyAlignment="1">
      <alignment horizontal="center" vertical="center"/>
    </xf>
    <xf numFmtId="0" fontId="8" fillId="9" borderId="9" xfId="4" applyFont="1" applyFill="1" applyBorder="1" applyAlignment="1">
      <alignment horizontal="center" vertical="center"/>
    </xf>
    <xf numFmtId="0" fontId="7" fillId="10" borderId="12" xfId="4" applyFont="1" applyFill="1" applyBorder="1" applyAlignment="1" applyProtection="1">
      <alignment horizontal="center" vertical="center"/>
      <protection locked="0"/>
    </xf>
    <xf numFmtId="0" fontId="23" fillId="9" borderId="0" xfId="4" applyFont="1" applyFill="1" applyBorder="1" applyAlignment="1">
      <alignment vertical="top" wrapText="1"/>
    </xf>
    <xf numFmtId="0" fontId="23" fillId="9" borderId="8" xfId="4" applyFont="1" applyFill="1" applyBorder="1" applyAlignment="1">
      <alignment vertical="top"/>
    </xf>
    <xf numFmtId="0" fontId="26" fillId="9" borderId="9" xfId="4" applyFont="1" applyFill="1" applyBorder="1"/>
    <xf numFmtId="0" fontId="4" fillId="9" borderId="13" xfId="4" applyFill="1" applyBorder="1"/>
    <xf numFmtId="0" fontId="4" fillId="9" borderId="14" xfId="4" applyFill="1" applyBorder="1"/>
    <xf numFmtId="0" fontId="4" fillId="9" borderId="12" xfId="4" applyFill="1" applyBorder="1"/>
    <xf numFmtId="49" fontId="7" fillId="10" borderId="10" xfId="4" applyNumberFormat="1" applyFont="1" applyFill="1" applyBorder="1" applyAlignment="1" applyProtection="1">
      <alignment horizontal="center" vertical="center"/>
      <protection locked="0"/>
    </xf>
    <xf numFmtId="3" fontId="5" fillId="0" borderId="0" xfId="5" applyNumberFormat="1" applyProtection="1"/>
    <xf numFmtId="0" fontId="5" fillId="0" borderId="0" xfId="5" applyProtection="1"/>
    <xf numFmtId="0" fontId="7" fillId="3" borderId="3" xfId="5" applyFont="1" applyFill="1" applyBorder="1" applyAlignment="1" applyProtection="1">
      <alignment horizontal="center" vertical="center" wrapText="1"/>
    </xf>
    <xf numFmtId="3" fontId="6" fillId="0" borderId="1" xfId="5" applyNumberFormat="1" applyFont="1" applyFill="1" applyBorder="1" applyAlignment="1" applyProtection="1">
      <alignment horizontal="right" vertical="center" shrinkToFit="1"/>
      <protection locked="0"/>
    </xf>
    <xf numFmtId="3" fontId="5" fillId="0" borderId="0" xfId="6" applyNumberFormat="1" applyProtection="1"/>
    <xf numFmtId="0" fontId="5" fillId="0" borderId="0" xfId="6" applyProtection="1"/>
    <xf numFmtId="0" fontId="17" fillId="3" borderId="1" xfId="6" applyFont="1" applyFill="1" applyBorder="1" applyAlignment="1" applyProtection="1">
      <alignment horizontal="center" vertical="center"/>
    </xf>
    <xf numFmtId="3" fontId="17" fillId="3" borderId="1" xfId="6" applyNumberFormat="1" applyFont="1" applyFill="1" applyBorder="1" applyAlignment="1" applyProtection="1">
      <alignment horizontal="center" vertical="center" wrapText="1"/>
    </xf>
    <xf numFmtId="164" fontId="17" fillId="0" borderId="1" xfId="6" applyNumberFormat="1" applyFont="1" applyFill="1" applyBorder="1" applyAlignment="1" applyProtection="1">
      <alignment horizontal="center" vertical="center"/>
    </xf>
    <xf numFmtId="3" fontId="8" fillId="0" borderId="1" xfId="6" applyNumberFormat="1" applyFont="1" applyFill="1" applyBorder="1" applyAlignment="1" applyProtection="1">
      <alignment vertical="center" shrinkToFit="1"/>
      <protection locked="0"/>
    </xf>
    <xf numFmtId="164" fontId="17" fillId="14" borderId="1" xfId="6" applyNumberFormat="1" applyFont="1" applyFill="1" applyBorder="1" applyAlignment="1" applyProtection="1">
      <alignment horizontal="center" vertical="center"/>
    </xf>
    <xf numFmtId="0" fontId="5" fillId="0" borderId="0" xfId="6" applyFont="1" applyProtection="1"/>
    <xf numFmtId="3" fontId="8" fillId="0" borderId="1" xfId="6" applyNumberFormat="1" applyFont="1" applyFill="1" applyBorder="1" applyAlignment="1" applyProtection="1">
      <alignment vertical="center" shrinkToFit="1"/>
    </xf>
    <xf numFmtId="0" fontId="7" fillId="3" borderId="1" xfId="6" applyFont="1" applyFill="1" applyBorder="1" applyAlignment="1" applyProtection="1">
      <alignment horizontal="center" vertical="center" wrapText="1"/>
    </xf>
    <xf numFmtId="3" fontId="6" fillId="0" borderId="1" xfId="6" applyNumberFormat="1" applyFont="1" applyFill="1" applyBorder="1" applyAlignment="1" applyProtection="1">
      <alignment horizontal="right" vertical="center" shrinkToFit="1"/>
      <protection locked="0"/>
    </xf>
    <xf numFmtId="3" fontId="5" fillId="0" borderId="0" xfId="1" applyNumberFormat="1" applyFont="1" applyAlignment="1" applyProtection="1">
      <alignment wrapText="1"/>
    </xf>
    <xf numFmtId="3" fontId="5" fillId="0" borderId="0" xfId="6" applyNumberFormat="1" applyFont="1" applyProtection="1"/>
    <xf numFmtId="3" fontId="28" fillId="3" borderId="1" xfId="6" applyNumberFormat="1" applyFont="1" applyFill="1" applyBorder="1" applyAlignment="1" applyProtection="1">
      <alignment horizontal="center" vertical="center" wrapText="1"/>
    </xf>
    <xf numFmtId="3" fontId="30" fillId="3" borderId="1" xfId="6" applyNumberFormat="1" applyFont="1" applyFill="1" applyBorder="1" applyAlignment="1" applyProtection="1">
      <alignment horizontal="center" vertical="center" wrapText="1"/>
    </xf>
    <xf numFmtId="3" fontId="12" fillId="3" borderId="1" xfId="6" applyNumberFormat="1" applyFont="1" applyFill="1" applyBorder="1" applyAlignment="1" applyProtection="1">
      <alignment horizontal="center" vertical="center" wrapText="1"/>
    </xf>
    <xf numFmtId="49" fontId="12" fillId="3" borderId="1" xfId="6" applyNumberFormat="1" applyFont="1" applyFill="1" applyBorder="1" applyAlignment="1" applyProtection="1">
      <alignment horizontal="center" vertical="center"/>
    </xf>
    <xf numFmtId="3" fontId="12" fillId="3" borderId="1" xfId="6" applyNumberFormat="1" applyFont="1" applyFill="1" applyBorder="1" applyAlignment="1" applyProtection="1">
      <alignment horizontal="center" vertical="center"/>
    </xf>
    <xf numFmtId="3" fontId="18" fillId="14" borderId="1" xfId="6" applyNumberFormat="1" applyFont="1" applyFill="1" applyBorder="1" applyAlignment="1" applyProtection="1">
      <alignment horizontal="right" vertical="center" shrinkToFit="1"/>
    </xf>
    <xf numFmtId="3" fontId="27" fillId="14" borderId="1" xfId="6" applyNumberFormat="1" applyFont="1" applyFill="1" applyBorder="1" applyAlignment="1" applyProtection="1">
      <alignment horizontal="right" vertical="center" shrinkToFit="1"/>
    </xf>
    <xf numFmtId="0" fontId="17" fillId="0" borderId="0" xfId="6" applyFont="1" applyFill="1" applyBorder="1" applyAlignment="1" applyProtection="1">
      <alignment horizontal="left" vertical="center" wrapText="1"/>
    </xf>
    <xf numFmtId="0" fontId="17" fillId="0" borderId="0" xfId="6" applyFont="1" applyBorder="1" applyAlignment="1" applyProtection="1">
      <alignment horizontal="left" vertical="center" wrapText="1"/>
    </xf>
    <xf numFmtId="165" fontId="7" fillId="0" borderId="0" xfId="6" applyNumberFormat="1" applyFont="1" applyFill="1" applyBorder="1" applyAlignment="1" applyProtection="1">
      <alignment horizontal="center" vertical="center"/>
    </xf>
    <xf numFmtId="3" fontId="18" fillId="0" borderId="0" xfId="6" applyNumberFormat="1" applyFont="1" applyFill="1" applyBorder="1" applyAlignment="1" applyProtection="1">
      <alignment horizontal="right" vertical="center" shrinkToFit="1"/>
    </xf>
    <xf numFmtId="0" fontId="5" fillId="0" borderId="0" xfId="0" applyFont="1"/>
    <xf numFmtId="0" fontId="5" fillId="0" borderId="0" xfId="0" applyFont="1" applyFill="1"/>
    <xf numFmtId="0" fontId="0" fillId="0" borderId="0" xfId="0" applyFill="1"/>
    <xf numFmtId="3" fontId="17" fillId="7" borderId="1" xfId="6" applyNumberFormat="1" applyFont="1" applyFill="1" applyBorder="1" applyAlignment="1" applyProtection="1">
      <alignment horizontal="right" vertical="center" shrinkToFit="1"/>
    </xf>
    <xf numFmtId="3" fontId="6" fillId="7" borderId="1" xfId="6" applyNumberFormat="1" applyFont="1" applyFill="1" applyBorder="1" applyAlignment="1" applyProtection="1">
      <alignment horizontal="right" vertical="center" shrinkToFit="1"/>
      <protection locked="0"/>
    </xf>
    <xf numFmtId="3" fontId="7" fillId="3" borderId="4" xfId="5" applyNumberFormat="1" applyFont="1" applyFill="1" applyBorder="1" applyAlignment="1" applyProtection="1">
      <alignment horizontal="center" vertical="center" wrapText="1"/>
    </xf>
    <xf numFmtId="3" fontId="7" fillId="3" borderId="3" xfId="5" applyNumberFormat="1" applyFont="1" applyFill="1" applyBorder="1" applyAlignment="1" applyProtection="1">
      <alignment horizontal="center" vertical="center" wrapText="1"/>
    </xf>
    <xf numFmtId="0" fontId="7" fillId="3" borderId="2" xfId="5" applyFont="1" applyFill="1" applyBorder="1" applyAlignment="1" applyProtection="1">
      <alignment horizontal="center" vertical="center"/>
    </xf>
    <xf numFmtId="3" fontId="7" fillId="3" borderId="2" xfId="5" applyNumberFormat="1" applyFont="1" applyFill="1" applyBorder="1" applyAlignment="1" applyProtection="1">
      <alignment horizontal="center" vertical="center" wrapText="1"/>
    </xf>
    <xf numFmtId="164" fontId="7" fillId="14" borderId="1" xfId="5" applyNumberFormat="1" applyFont="1" applyFill="1" applyBorder="1" applyAlignment="1" applyProtection="1">
      <alignment horizontal="center" vertical="center"/>
    </xf>
    <xf numFmtId="3" fontId="82" fillId="14" borderId="1" xfId="5" applyNumberFormat="1" applyFont="1" applyFill="1" applyBorder="1" applyAlignment="1" applyProtection="1">
      <alignment horizontal="right" vertical="center" shrinkToFit="1"/>
    </xf>
    <xf numFmtId="164" fontId="7" fillId="0" borderId="1" xfId="5" applyNumberFormat="1" applyFont="1" applyFill="1" applyBorder="1" applyAlignment="1" applyProtection="1">
      <alignment horizontal="center" vertical="center"/>
    </xf>
    <xf numFmtId="3" fontId="8" fillId="0" borderId="1" xfId="5" applyNumberFormat="1" applyFont="1" applyFill="1" applyBorder="1" applyAlignment="1" applyProtection="1">
      <alignment horizontal="right" vertical="center" shrinkToFit="1"/>
      <protection locked="0"/>
    </xf>
    <xf numFmtId="3" fontId="83" fillId="14" borderId="1" xfId="5" applyNumberFormat="1" applyFont="1" applyFill="1" applyBorder="1" applyAlignment="1" applyProtection="1">
      <alignment horizontal="right" vertical="center" shrinkToFit="1"/>
    </xf>
    <xf numFmtId="3" fontId="8" fillId="0" borderId="29" xfId="634" applyNumberFormat="1" applyFont="1" applyFill="1" applyBorder="1" applyAlignment="1" applyProtection="1">
      <alignment horizontal="right" vertical="center" shrinkToFit="1"/>
      <protection locked="0"/>
    </xf>
    <xf numFmtId="3" fontId="7" fillId="14" borderId="1" xfId="5" applyNumberFormat="1" applyFont="1" applyFill="1" applyBorder="1" applyAlignment="1" applyProtection="1">
      <alignment horizontal="right" vertical="center" shrinkToFit="1"/>
    </xf>
    <xf numFmtId="3" fontId="7" fillId="3" borderId="1" xfId="3" applyNumberFormat="1" applyFont="1" applyFill="1" applyBorder="1" applyAlignment="1" applyProtection="1">
      <alignment horizontal="center" vertical="center" wrapText="1"/>
    </xf>
    <xf numFmtId="0" fontId="7" fillId="3" borderId="1" xfId="3" applyFont="1" applyFill="1" applyBorder="1" applyAlignment="1" applyProtection="1">
      <alignment horizontal="center" vertical="center"/>
    </xf>
    <xf numFmtId="164" fontId="7" fillId="0" borderId="1" xfId="6" applyNumberFormat="1" applyFont="1" applyFill="1" applyBorder="1" applyAlignment="1" applyProtection="1">
      <alignment horizontal="center" vertical="center"/>
    </xf>
    <xf numFmtId="164" fontId="7" fillId="14" borderId="1" xfId="6" applyNumberFormat="1" applyFont="1" applyFill="1" applyBorder="1" applyAlignment="1" applyProtection="1">
      <alignment horizontal="center" vertical="center"/>
    </xf>
    <xf numFmtId="3" fontId="82" fillId="14" borderId="1" xfId="6" applyNumberFormat="1" applyFont="1" applyFill="1" applyBorder="1" applyAlignment="1" applyProtection="1">
      <alignment vertical="center" shrinkToFit="1"/>
    </xf>
    <xf numFmtId="3" fontId="83" fillId="14" borderId="1" xfId="6" applyNumberFormat="1" applyFont="1" applyFill="1" applyBorder="1" applyAlignment="1" applyProtection="1">
      <alignment vertical="center" shrinkToFit="1"/>
    </xf>
    <xf numFmtId="3" fontId="8" fillId="6" borderId="1" xfId="6" applyNumberFormat="1" applyFont="1" applyFill="1" applyBorder="1" applyAlignment="1" applyProtection="1">
      <alignment horizontal="right" vertical="center" shrinkToFit="1"/>
      <protection locked="0"/>
    </xf>
    <xf numFmtId="0" fontId="5" fillId="9" borderId="0" xfId="6" applyFill="1" applyProtection="1"/>
    <xf numFmtId="3" fontId="5" fillId="9" borderId="0" xfId="6" applyNumberFormat="1" applyFill="1" applyProtection="1"/>
    <xf numFmtId="0" fontId="11" fillId="9" borderId="0" xfId="1" applyFont="1" applyFill="1" applyBorder="1" applyAlignment="1" applyProtection="1">
      <alignment horizontal="center" vertical="center" wrapText="1"/>
    </xf>
    <xf numFmtId="0" fontId="5" fillId="9" borderId="0" xfId="6" applyFont="1" applyFill="1" applyBorder="1" applyAlignment="1" applyProtection="1">
      <alignment horizontal="center" vertical="center" wrapText="1"/>
    </xf>
    <xf numFmtId="3" fontId="9" fillId="9" borderId="0" xfId="1" applyNumberFormat="1" applyFont="1" applyFill="1" applyBorder="1" applyAlignment="1" applyProtection="1">
      <alignment horizontal="center" vertical="center"/>
    </xf>
    <xf numFmtId="14" fontId="9" fillId="51" borderId="0" xfId="1" applyNumberFormat="1" applyFont="1" applyFill="1" applyBorder="1" applyAlignment="1" applyProtection="1">
      <alignment horizontal="center" vertical="center"/>
    </xf>
    <xf numFmtId="3" fontId="5" fillId="9" borderId="0" xfId="6" applyNumberFormat="1" applyFont="1" applyFill="1" applyBorder="1" applyAlignment="1" applyProtection="1">
      <alignment horizontal="center" vertical="center" wrapText="1"/>
    </xf>
    <xf numFmtId="3" fontId="5" fillId="9" borderId="0" xfId="1" applyNumberFormat="1" applyFont="1" applyFill="1" applyBorder="1" applyAlignment="1" applyProtection="1">
      <alignment wrapText="1"/>
    </xf>
    <xf numFmtId="3" fontId="5" fillId="9" borderId="0" xfId="6" applyNumberFormat="1" applyFont="1" applyFill="1" applyProtection="1"/>
    <xf numFmtId="0" fontId="8" fillId="9" borderId="8" xfId="4" applyFont="1" applyFill="1" applyBorder="1" applyAlignment="1">
      <alignment horizontal="right" vertical="center" wrapText="1"/>
    </xf>
    <xf numFmtId="0" fontId="8" fillId="9" borderId="0" xfId="4" applyFont="1" applyFill="1" applyBorder="1" applyAlignment="1">
      <alignment horizontal="right" vertical="center" wrapText="1"/>
    </xf>
    <xf numFmtId="0" fontId="23" fillId="10" borderId="13" xfId="4" applyFont="1" applyFill="1" applyBorder="1" applyAlignment="1" applyProtection="1">
      <alignment vertical="center"/>
      <protection locked="0"/>
    </xf>
    <xf numFmtId="0" fontId="23" fillId="10" borderId="14" xfId="4" applyFont="1" applyFill="1" applyBorder="1" applyAlignment="1" applyProtection="1">
      <alignment vertical="center"/>
      <protection locked="0"/>
    </xf>
    <xf numFmtId="0" fontId="23" fillId="10" borderId="12" xfId="4" applyFont="1" applyFill="1" applyBorder="1" applyAlignment="1" applyProtection="1">
      <alignment vertical="center"/>
      <protection locked="0"/>
    </xf>
    <xf numFmtId="0" fontId="8" fillId="9" borderId="6" xfId="4" applyFont="1" applyFill="1" applyBorder="1" applyAlignment="1">
      <alignment horizontal="left" vertical="center" wrapText="1"/>
    </xf>
    <xf numFmtId="0" fontId="8" fillId="9" borderId="15" xfId="4" applyFont="1" applyFill="1" applyBorder="1" applyAlignment="1">
      <alignment horizontal="left" vertical="center" wrapText="1"/>
    </xf>
    <xf numFmtId="0" fontId="23" fillId="9" borderId="0" xfId="4" applyFont="1" applyFill="1" applyBorder="1"/>
    <xf numFmtId="0" fontId="23" fillId="10" borderId="13" xfId="7" applyFont="1" applyFill="1" applyBorder="1" applyAlignment="1" applyProtection="1">
      <alignment vertical="center"/>
      <protection locked="0"/>
    </xf>
    <xf numFmtId="0" fontId="23" fillId="10" borderId="14" xfId="7" applyFont="1" applyFill="1" applyBorder="1" applyAlignment="1" applyProtection="1">
      <alignment vertical="center"/>
      <protection locked="0"/>
    </xf>
    <xf numFmtId="0" fontId="23" fillId="10" borderId="12" xfId="7" applyFont="1" applyFill="1" applyBorder="1" applyAlignment="1" applyProtection="1">
      <alignment vertical="center"/>
      <protection locked="0"/>
    </xf>
    <xf numFmtId="0" fontId="7" fillId="10" borderId="13" xfId="7" applyFont="1" applyFill="1" applyBorder="1" applyAlignment="1" applyProtection="1">
      <alignment vertical="center"/>
      <protection locked="0"/>
    </xf>
    <xf numFmtId="0" fontId="7" fillId="10" borderId="14" xfId="7" applyFont="1" applyFill="1" applyBorder="1" applyAlignment="1" applyProtection="1">
      <alignment vertical="center"/>
      <protection locked="0"/>
    </xf>
    <xf numFmtId="0" fontId="7" fillId="10" borderId="12" xfId="7" applyFont="1" applyFill="1" applyBorder="1" applyAlignment="1" applyProtection="1">
      <alignment vertical="center"/>
      <protection locked="0"/>
    </xf>
    <xf numFmtId="0" fontId="8" fillId="9" borderId="0" xfId="4" applyFont="1" applyFill="1" applyBorder="1" applyAlignment="1">
      <alignment vertical="center"/>
    </xf>
    <xf numFmtId="49" fontId="7" fillId="10" borderId="13" xfId="7" quotePrefix="1" applyNumberFormat="1" applyFont="1" applyFill="1" applyBorder="1" applyAlignment="1" applyProtection="1">
      <alignment vertical="center"/>
      <protection locked="0"/>
    </xf>
    <xf numFmtId="49" fontId="7" fillId="10" borderId="14" xfId="7" applyNumberFormat="1" applyFont="1" applyFill="1" applyBorder="1" applyAlignment="1" applyProtection="1">
      <alignment vertical="center"/>
      <protection locked="0"/>
    </xf>
    <xf numFmtId="49" fontId="7" fillId="10" borderId="12" xfId="7" applyNumberFormat="1" applyFont="1" applyFill="1" applyBorder="1" applyAlignment="1" applyProtection="1">
      <alignment vertical="center"/>
      <protection locked="0"/>
    </xf>
    <xf numFmtId="0" fontId="8" fillId="9" borderId="0" xfId="4" applyFont="1" applyFill="1" applyBorder="1" applyAlignment="1">
      <alignment horizontal="center" vertical="center"/>
    </xf>
    <xf numFmtId="0" fontId="8" fillId="9" borderId="9" xfId="4" applyFont="1" applyFill="1" applyBorder="1" applyAlignment="1">
      <alignment horizontal="center" vertical="center"/>
    </xf>
    <xf numFmtId="0" fontId="7" fillId="10" borderId="13" xfId="4" applyFont="1" applyFill="1" applyBorder="1" applyAlignment="1" applyProtection="1">
      <alignment horizontal="center" vertical="center"/>
      <protection locked="0"/>
    </xf>
    <xf numFmtId="0" fontId="7" fillId="10" borderId="12" xfId="4" applyFont="1" applyFill="1" applyBorder="1" applyAlignment="1" applyProtection="1">
      <alignment horizontal="center" vertical="center"/>
      <protection locked="0"/>
    </xf>
    <xf numFmtId="0" fontId="8" fillId="9" borderId="8" xfId="4" applyFont="1" applyFill="1" applyBorder="1" applyAlignment="1">
      <alignment horizontal="left" vertical="center"/>
    </xf>
    <xf numFmtId="0" fontId="8" fillId="9" borderId="0" xfId="4" applyFont="1" applyFill="1" applyBorder="1" applyAlignment="1">
      <alignment horizontal="left" vertical="center"/>
    </xf>
    <xf numFmtId="0" fontId="7" fillId="10" borderId="13" xfId="4" applyFont="1" applyFill="1" applyBorder="1" applyAlignment="1" applyProtection="1">
      <alignment vertical="center"/>
      <protection locked="0"/>
    </xf>
    <xf numFmtId="0" fontId="7" fillId="10" borderId="14" xfId="4" applyFont="1" applyFill="1" applyBorder="1" applyAlignment="1" applyProtection="1">
      <alignment vertical="center"/>
      <protection locked="0"/>
    </xf>
    <xf numFmtId="0" fontId="7" fillId="10" borderId="12" xfId="4" applyFont="1" applyFill="1" applyBorder="1" applyAlignment="1" applyProtection="1">
      <alignment vertical="center"/>
      <protection locked="0"/>
    </xf>
    <xf numFmtId="0" fontId="23" fillId="9" borderId="0" xfId="4" applyFont="1" applyFill="1" applyBorder="1" applyAlignment="1">
      <alignment vertical="top"/>
    </xf>
    <xf numFmtId="0" fontId="8" fillId="9" borderId="0" xfId="4" applyFont="1" applyFill="1" applyBorder="1" applyAlignment="1">
      <alignment vertical="top"/>
    </xf>
    <xf numFmtId="0" fontId="7" fillId="10" borderId="13" xfId="4" applyFont="1" applyFill="1" applyBorder="1" applyAlignment="1" applyProtection="1">
      <alignment horizontal="right" vertical="center"/>
      <protection locked="0"/>
    </xf>
    <xf numFmtId="0" fontId="7" fillId="10" borderId="14" xfId="4" applyFont="1" applyFill="1" applyBorder="1" applyAlignment="1" applyProtection="1">
      <alignment horizontal="right" vertical="center"/>
      <protection locked="0"/>
    </xf>
    <xf numFmtId="0" fontId="7" fillId="10" borderId="12" xfId="4" applyFont="1" applyFill="1" applyBorder="1" applyAlignment="1" applyProtection="1">
      <alignment horizontal="right" vertical="center"/>
      <protection locked="0"/>
    </xf>
    <xf numFmtId="0" fontId="23" fillId="9" borderId="0" xfId="4" applyFont="1" applyFill="1" applyBorder="1" applyProtection="1">
      <protection locked="0"/>
    </xf>
    <xf numFmtId="0" fontId="23" fillId="9" borderId="0" xfId="4" applyFont="1" applyFill="1" applyBorder="1" applyAlignment="1">
      <alignment vertical="top" wrapText="1"/>
    </xf>
    <xf numFmtId="0" fontId="8" fillId="9" borderId="8" xfId="4" applyFont="1" applyFill="1" applyBorder="1" applyAlignment="1">
      <alignment horizontal="center" vertical="center"/>
    </xf>
    <xf numFmtId="0" fontId="8" fillId="9" borderId="8" xfId="4" applyFont="1" applyFill="1" applyBorder="1" applyAlignment="1">
      <alignment horizontal="right" vertical="center"/>
    </xf>
    <xf numFmtId="0" fontId="8" fillId="9" borderId="0" xfId="4" applyFont="1" applyFill="1" applyBorder="1" applyAlignment="1">
      <alignment horizontal="right" vertical="center"/>
    </xf>
    <xf numFmtId="0" fontId="24" fillId="9" borderId="0" xfId="4" applyFont="1" applyFill="1" applyBorder="1" applyAlignment="1">
      <alignment vertical="center"/>
    </xf>
    <xf numFmtId="0" fontId="8" fillId="9" borderId="8" xfId="4" applyFont="1" applyFill="1" applyBorder="1" applyAlignment="1">
      <alignment horizontal="left" vertical="center" wrapText="1"/>
    </xf>
    <xf numFmtId="0" fontId="23" fillId="10" borderId="13" xfId="7" applyFont="1" applyFill="1" applyBorder="1" applyProtection="1">
      <protection locked="0"/>
    </xf>
    <xf numFmtId="0" fontId="23" fillId="10" borderId="14" xfId="7" applyFont="1" applyFill="1" applyBorder="1" applyProtection="1">
      <protection locked="0"/>
    </xf>
    <xf numFmtId="0" fontId="23" fillId="10" borderId="12" xfId="7" applyFont="1" applyFill="1" applyBorder="1" applyProtection="1">
      <protection locked="0"/>
    </xf>
    <xf numFmtId="0" fontId="7" fillId="10" borderId="13" xfId="7" applyFont="1" applyFill="1" applyBorder="1" applyAlignment="1" applyProtection="1">
      <alignment horizontal="center" vertical="center"/>
      <protection locked="0"/>
    </xf>
    <xf numFmtId="0" fontId="7" fillId="10" borderId="12" xfId="7" applyFont="1" applyFill="1" applyBorder="1" applyAlignment="1" applyProtection="1">
      <alignment horizontal="center" vertical="center"/>
      <protection locked="0"/>
    </xf>
    <xf numFmtId="49" fontId="7" fillId="10" borderId="13" xfId="7" applyNumberFormat="1" applyFont="1" applyFill="1" applyBorder="1" applyAlignment="1" applyProtection="1">
      <alignment horizontal="center" vertical="center"/>
      <protection locked="0"/>
    </xf>
    <xf numFmtId="49" fontId="7" fillId="10" borderId="12" xfId="7" applyNumberFormat="1" applyFont="1" applyFill="1" applyBorder="1" applyAlignment="1" applyProtection="1">
      <alignment horizontal="center" vertical="center"/>
      <protection locked="0"/>
    </xf>
    <xf numFmtId="0" fontId="23" fillId="9" borderId="8" xfId="4" applyFont="1" applyFill="1" applyBorder="1" applyAlignment="1">
      <alignment vertical="center" wrapText="1"/>
    </xf>
    <xf numFmtId="0" fontId="23" fillId="9" borderId="0" xfId="4" applyFont="1" applyFill="1" applyBorder="1" applyAlignment="1">
      <alignment vertical="center" wrapText="1"/>
    </xf>
    <xf numFmtId="0" fontId="8" fillId="9" borderId="9" xfId="4" applyFont="1" applyFill="1" applyBorder="1" applyAlignment="1">
      <alignment horizontal="right" vertical="center" wrapText="1"/>
    </xf>
    <xf numFmtId="0" fontId="24" fillId="9" borderId="8" xfId="4" applyFont="1" applyFill="1" applyBorder="1" applyAlignment="1">
      <alignment vertical="center"/>
    </xf>
    <xf numFmtId="0" fontId="21" fillId="9" borderId="8" xfId="4" applyFont="1" applyFill="1" applyBorder="1" applyAlignment="1">
      <alignment horizontal="center" vertical="center" wrapText="1"/>
    </xf>
    <xf numFmtId="0" fontId="21" fillId="9" borderId="0" xfId="4" applyFont="1" applyFill="1" applyBorder="1" applyAlignment="1">
      <alignment horizontal="center" vertical="center" wrapText="1"/>
    </xf>
    <xf numFmtId="0" fontId="8" fillId="9" borderId="9" xfId="4" applyFont="1" applyFill="1" applyBorder="1" applyAlignment="1">
      <alignment horizontal="right" vertical="center"/>
    </xf>
    <xf numFmtId="0" fontId="23" fillId="9" borderId="0" xfId="4" applyFont="1" applyFill="1" applyBorder="1" applyAlignment="1">
      <alignment wrapText="1"/>
    </xf>
    <xf numFmtId="0" fontId="19" fillId="9" borderId="5" xfId="4" applyFont="1" applyFill="1" applyBorder="1" applyAlignment="1">
      <alignment vertical="center"/>
    </xf>
    <xf numFmtId="0" fontId="19" fillId="9" borderId="6" xfId="4" applyFont="1" applyFill="1" applyBorder="1" applyAlignment="1">
      <alignment vertical="center"/>
    </xf>
    <xf numFmtId="0" fontId="22" fillId="9" borderId="8" xfId="4" applyFont="1" applyFill="1" applyBorder="1" applyAlignment="1">
      <alignment horizontal="center" vertical="center"/>
    </xf>
    <xf numFmtId="0" fontId="22" fillId="9" borderId="0" xfId="4" applyFont="1" applyFill="1" applyBorder="1" applyAlignment="1">
      <alignment horizontal="center" vertical="center"/>
    </xf>
    <xf numFmtId="0" fontId="22" fillId="9" borderId="9" xfId="4" applyFont="1" applyFill="1" applyBorder="1" applyAlignment="1">
      <alignment horizontal="center" vertical="center"/>
    </xf>
    <xf numFmtId="0" fontId="7" fillId="9" borderId="8" xfId="4" applyFont="1" applyFill="1" applyBorder="1" applyAlignment="1">
      <alignment vertical="center" wrapText="1"/>
    </xf>
    <xf numFmtId="0" fontId="7" fillId="9" borderId="0" xfId="4" applyFont="1" applyFill="1" applyBorder="1" applyAlignment="1">
      <alignment vertical="center" wrapText="1"/>
    </xf>
    <xf numFmtId="14" fontId="7" fillId="10" borderId="13" xfId="4" applyNumberFormat="1" applyFont="1" applyFill="1" applyBorder="1" applyAlignment="1" applyProtection="1">
      <alignment horizontal="center" vertical="center"/>
      <protection locked="0"/>
    </xf>
    <xf numFmtId="14" fontId="7" fillId="10" borderId="12" xfId="4" applyNumberFormat="1" applyFont="1" applyFill="1" applyBorder="1" applyAlignment="1" applyProtection="1">
      <alignment horizontal="center" vertical="center"/>
      <protection locked="0"/>
    </xf>
    <xf numFmtId="0" fontId="7" fillId="0" borderId="8" xfId="4" applyFont="1" applyFill="1" applyBorder="1" applyAlignment="1">
      <alignment horizontal="center" vertical="center" wrapText="1"/>
    </xf>
    <xf numFmtId="0" fontId="7" fillId="0" borderId="0" xfId="4" applyFont="1" applyFill="1" applyBorder="1" applyAlignment="1">
      <alignment horizontal="center" vertical="center" wrapText="1"/>
    </xf>
    <xf numFmtId="0" fontId="7" fillId="0" borderId="9" xfId="4" applyFont="1" applyFill="1" applyBorder="1" applyAlignment="1">
      <alignment horizontal="center" vertical="center" wrapText="1"/>
    </xf>
    <xf numFmtId="0" fontId="23" fillId="9" borderId="8" xfId="4" applyFont="1" applyFill="1" applyBorder="1" applyAlignment="1">
      <alignment wrapText="1"/>
    </xf>
    <xf numFmtId="0" fontId="7" fillId="3" borderId="14" xfId="5" applyFont="1" applyFill="1" applyBorder="1" applyAlignment="1" applyProtection="1">
      <alignment horizontal="center" vertical="center"/>
    </xf>
    <xf numFmtId="0" fontId="8" fillId="0" borderId="14" xfId="5" applyFont="1" applyBorder="1" applyAlignment="1" applyProtection="1">
      <alignment horizontal="center" vertical="center"/>
    </xf>
    <xf numFmtId="0" fontId="8" fillId="0" borderId="12" xfId="5" applyFont="1" applyBorder="1" applyAlignment="1" applyProtection="1">
      <alignment horizontal="center" vertical="center"/>
    </xf>
    <xf numFmtId="0" fontId="11" fillId="0" borderId="0" xfId="5" applyFont="1" applyFill="1" applyBorder="1" applyAlignment="1" applyProtection="1">
      <alignment horizontal="center" vertical="center" wrapText="1"/>
    </xf>
    <xf numFmtId="0" fontId="5" fillId="0" borderId="0" xfId="5" applyAlignment="1" applyProtection="1">
      <alignment horizontal="center" vertical="center" wrapText="1"/>
    </xf>
    <xf numFmtId="0" fontId="9" fillId="0" borderId="0" xfId="5" applyFont="1" applyFill="1" applyBorder="1" applyAlignment="1" applyProtection="1">
      <alignment horizontal="center" vertical="top" wrapText="1"/>
      <protection locked="0"/>
    </xf>
    <xf numFmtId="0" fontId="5" fillId="0" borderId="0" xfId="5" applyAlignment="1" applyProtection="1">
      <alignment horizontal="center" wrapText="1"/>
      <protection locked="0"/>
    </xf>
    <xf numFmtId="0" fontId="5" fillId="0" borderId="0" xfId="5" applyFont="1" applyFill="1" applyBorder="1" applyAlignment="1" applyProtection="1">
      <alignment horizontal="right" vertical="top" wrapText="1"/>
    </xf>
    <xf numFmtId="0" fontId="5" fillId="0" borderId="0" xfId="5" applyFont="1" applyBorder="1" applyAlignment="1" applyProtection="1">
      <alignment horizontal="right" vertical="top" wrapText="1"/>
    </xf>
    <xf numFmtId="0" fontId="5" fillId="0" borderId="0" xfId="5" applyAlignment="1" applyProtection="1"/>
    <xf numFmtId="0" fontId="9" fillId="2" borderId="13" xfId="5" applyFont="1" applyFill="1" applyBorder="1" applyAlignment="1" applyProtection="1">
      <alignment vertical="center" wrapText="1"/>
      <protection locked="0"/>
    </xf>
    <xf numFmtId="0" fontId="5" fillId="0" borderId="14" xfId="5" applyBorder="1" applyAlignment="1" applyProtection="1">
      <alignment vertical="center" wrapText="1"/>
      <protection locked="0"/>
    </xf>
    <xf numFmtId="0" fontId="5" fillId="0" borderId="14" xfId="5" applyBorder="1" applyAlignment="1" applyProtection="1">
      <protection locked="0"/>
    </xf>
    <xf numFmtId="0" fontId="7" fillId="3" borderId="5" xfId="5" applyFont="1" applyFill="1" applyBorder="1" applyAlignment="1" applyProtection="1">
      <alignment horizontal="center" vertical="center" wrapText="1"/>
    </xf>
    <xf numFmtId="0" fontId="8" fillId="0" borderId="6" xfId="5" applyFont="1" applyBorder="1" applyAlignment="1" applyProtection="1">
      <alignment horizontal="center" vertical="center" wrapText="1"/>
    </xf>
    <xf numFmtId="0" fontId="8" fillId="0" borderId="7" xfId="5" applyFont="1" applyBorder="1" applyAlignment="1" applyProtection="1">
      <alignment horizontal="center" vertical="center" wrapText="1"/>
    </xf>
    <xf numFmtId="49" fontId="7" fillId="14" borderId="1" xfId="5" applyNumberFormat="1" applyFont="1" applyFill="1" applyBorder="1" applyAlignment="1" applyProtection="1">
      <alignment horizontal="left" vertical="center" wrapText="1" indent="1"/>
    </xf>
    <xf numFmtId="0" fontId="8" fillId="4" borderId="15" xfId="5" applyFont="1" applyFill="1" applyBorder="1" applyAlignment="1" applyProtection="1">
      <alignment horizontal="left" vertical="center" wrapText="1"/>
    </xf>
    <xf numFmtId="0" fontId="8" fillId="0" borderId="15" xfId="5" applyFont="1" applyBorder="1" applyAlignment="1" applyProtection="1"/>
    <xf numFmtId="0" fontId="7" fillId="4" borderId="1" xfId="5" applyFont="1" applyFill="1" applyBorder="1" applyAlignment="1" applyProtection="1">
      <alignment horizontal="left" vertical="center" wrapText="1"/>
    </xf>
    <xf numFmtId="0" fontId="8" fillId="4" borderId="1" xfId="5" applyFont="1" applyFill="1" applyBorder="1" applyAlignment="1" applyProtection="1">
      <alignment horizontal="left" vertical="center" wrapText="1"/>
    </xf>
    <xf numFmtId="0" fontId="7" fillId="14" borderId="1" xfId="5" applyNumberFormat="1" applyFont="1" applyFill="1" applyBorder="1" applyAlignment="1" applyProtection="1">
      <alignment horizontal="left" vertical="center" wrapText="1" indent="1"/>
    </xf>
    <xf numFmtId="49" fontId="8" fillId="0" borderId="1" xfId="5" applyNumberFormat="1" applyFont="1" applyBorder="1" applyAlignment="1" applyProtection="1">
      <alignment horizontal="left" vertical="center" wrapText="1" indent="2"/>
    </xf>
    <xf numFmtId="49" fontId="8" fillId="0" borderId="1" xfId="5" applyNumberFormat="1" applyFont="1" applyFill="1" applyBorder="1" applyAlignment="1" applyProtection="1">
      <alignment horizontal="left" vertical="center" wrapText="1" indent="1"/>
    </xf>
    <xf numFmtId="49" fontId="8" fillId="0" borderId="1" xfId="5" applyNumberFormat="1" applyFont="1" applyBorder="1" applyAlignment="1" applyProtection="1">
      <alignment horizontal="left" vertical="center" wrapText="1" indent="1"/>
    </xf>
    <xf numFmtId="49" fontId="8" fillId="14" borderId="1" xfId="5" applyNumberFormat="1" applyFont="1" applyFill="1" applyBorder="1" applyAlignment="1" applyProtection="1">
      <alignment horizontal="left" vertical="center" wrapText="1" indent="1"/>
    </xf>
    <xf numFmtId="49" fontId="7" fillId="14" borderId="1" xfId="5" applyNumberFormat="1" applyFont="1" applyFill="1" applyBorder="1" applyAlignment="1" applyProtection="1">
      <alignment horizontal="left" vertical="center" wrapText="1"/>
    </xf>
    <xf numFmtId="49" fontId="7" fillId="0" borderId="1" xfId="5" applyNumberFormat="1" applyFont="1" applyBorder="1" applyAlignment="1" applyProtection="1">
      <alignment horizontal="left" vertical="center" wrapText="1" indent="1"/>
    </xf>
    <xf numFmtId="49" fontId="8" fillId="14" borderId="1" xfId="5" applyNumberFormat="1" applyFont="1" applyFill="1" applyBorder="1" applyAlignment="1" applyProtection="1">
      <alignment horizontal="left" vertical="center" wrapText="1"/>
    </xf>
    <xf numFmtId="0" fontId="8" fillId="4" borderId="1" xfId="5" applyFont="1" applyFill="1" applyBorder="1" applyAlignment="1" applyProtection="1">
      <alignment vertical="center"/>
    </xf>
    <xf numFmtId="49" fontId="8" fillId="0" borderId="1" xfId="6" applyNumberFormat="1" applyFont="1" applyBorder="1" applyAlignment="1" applyProtection="1">
      <alignment horizontal="left" vertical="center" wrapText="1"/>
    </xf>
    <xf numFmtId="0" fontId="11" fillId="0" borderId="0" xfId="6" applyFont="1" applyFill="1" applyBorder="1" applyAlignment="1" applyProtection="1">
      <alignment horizontal="center" vertical="center" wrapText="1"/>
    </xf>
    <xf numFmtId="0" fontId="5" fillId="0" borderId="0" xfId="6" applyAlignment="1" applyProtection="1">
      <alignment horizontal="center" vertical="center" wrapText="1"/>
    </xf>
    <xf numFmtId="0" fontId="9" fillId="0" borderId="0" xfId="6" applyFont="1" applyFill="1" applyBorder="1" applyAlignment="1" applyProtection="1">
      <alignment horizontal="center" vertical="top" wrapText="1"/>
      <protection locked="0"/>
    </xf>
    <xf numFmtId="0" fontId="5" fillId="0" borderId="0" xfId="6" applyAlignment="1" applyProtection="1">
      <alignment horizontal="center" wrapText="1"/>
      <protection locked="0"/>
    </xf>
    <xf numFmtId="49" fontId="7" fillId="14" borderId="1" xfId="6" applyNumberFormat="1" applyFont="1" applyFill="1" applyBorder="1" applyAlignment="1" applyProtection="1">
      <alignment horizontal="left" vertical="center" wrapText="1"/>
    </xf>
    <xf numFmtId="49" fontId="8" fillId="14" borderId="1" xfId="6" applyNumberFormat="1" applyFont="1" applyFill="1" applyBorder="1" applyAlignment="1" applyProtection="1">
      <alignment horizontal="left" vertical="center" wrapText="1"/>
    </xf>
    <xf numFmtId="49" fontId="7" fillId="14" borderId="1" xfId="6" applyNumberFormat="1" applyFont="1" applyFill="1" applyBorder="1" applyAlignment="1" applyProtection="1">
      <alignment horizontal="left" vertical="center" wrapText="1" indent="1"/>
    </xf>
    <xf numFmtId="49" fontId="8" fillId="0" borderId="1" xfId="6" applyNumberFormat="1" applyFont="1" applyBorder="1" applyAlignment="1" applyProtection="1">
      <alignment horizontal="left" vertical="center" wrapText="1" indent="3"/>
    </xf>
    <xf numFmtId="49" fontId="7" fillId="0" borderId="1" xfId="6" applyNumberFormat="1" applyFont="1" applyBorder="1" applyAlignment="1" applyProtection="1">
      <alignment horizontal="left" vertical="center" wrapText="1"/>
    </xf>
    <xf numFmtId="0" fontId="15" fillId="4" borderId="5" xfId="6" applyFont="1" applyFill="1" applyBorder="1" applyAlignment="1" applyProtection="1">
      <alignment horizontal="left" vertical="center" wrapText="1"/>
    </xf>
    <xf numFmtId="0" fontId="15" fillId="4" borderId="6" xfId="6" applyFont="1" applyFill="1" applyBorder="1" applyAlignment="1" applyProtection="1">
      <alignment horizontal="left" vertical="center" wrapText="1"/>
    </xf>
    <xf numFmtId="0" fontId="16" fillId="4" borderId="6" xfId="6" applyFont="1" applyFill="1" applyBorder="1" applyAlignment="1" applyProtection="1">
      <alignment horizontal="left" vertical="center" wrapText="1"/>
    </xf>
    <xf numFmtId="0" fontId="8" fillId="0" borderId="6" xfId="0" applyFont="1" applyBorder="1" applyAlignment="1"/>
    <xf numFmtId="0" fontId="5" fillId="0" borderId="0" xfId="6" applyFont="1" applyFill="1" applyBorder="1" applyAlignment="1" applyProtection="1">
      <alignment horizontal="right" vertical="top" wrapText="1"/>
    </xf>
    <xf numFmtId="0" fontId="5" fillId="0" borderId="0" xfId="6" applyAlignment="1" applyProtection="1"/>
    <xf numFmtId="0" fontId="0" fillId="0" borderId="0" xfId="0" applyAlignment="1"/>
    <xf numFmtId="0" fontId="9" fillId="5" borderId="13" xfId="6" applyFont="1" applyFill="1" applyBorder="1" applyAlignment="1" applyProtection="1">
      <alignment vertical="center" wrapText="1"/>
      <protection locked="0"/>
    </xf>
    <xf numFmtId="0" fontId="5" fillId="0" borderId="14" xfId="6" applyBorder="1" applyAlignment="1" applyProtection="1">
      <protection locked="0"/>
    </xf>
    <xf numFmtId="0" fontId="0" fillId="0" borderId="14" xfId="0" applyBorder="1" applyAlignment="1"/>
    <xf numFmtId="0" fontId="7" fillId="3" borderId="1" xfId="3" applyFont="1" applyFill="1" applyBorder="1" applyAlignment="1" applyProtection="1">
      <alignment horizontal="center" vertical="center" wrapText="1"/>
    </xf>
    <xf numFmtId="0" fontId="8" fillId="0" borderId="1" xfId="0" applyFont="1" applyBorder="1" applyAlignment="1" applyProtection="1">
      <alignment horizontal="center" vertical="center" wrapText="1"/>
    </xf>
    <xf numFmtId="3" fontId="7" fillId="3" borderId="1" xfId="3" applyNumberFormat="1" applyFont="1" applyFill="1" applyBorder="1" applyAlignment="1" applyProtection="1">
      <alignment horizontal="center" vertical="center" wrapText="1"/>
    </xf>
    <xf numFmtId="3" fontId="8" fillId="0" borderId="1" xfId="0" applyNumberFormat="1" applyFont="1" applyBorder="1" applyAlignment="1" applyProtection="1">
      <alignment horizontal="center" vertical="center" wrapText="1"/>
    </xf>
    <xf numFmtId="49" fontId="8" fillId="0" borderId="1" xfId="6" applyNumberFormat="1" applyFont="1" applyBorder="1" applyAlignment="1" applyProtection="1">
      <alignment horizontal="left" vertical="center" wrapText="1" indent="1"/>
    </xf>
    <xf numFmtId="0" fontId="7" fillId="3" borderId="1" xfId="3" applyFont="1" applyFill="1" applyBorder="1" applyAlignment="1" applyProtection="1">
      <alignment horizontal="center" vertical="center"/>
    </xf>
    <xf numFmtId="0" fontId="8" fillId="0" borderId="1" xfId="0" applyFont="1" applyBorder="1" applyAlignment="1" applyProtection="1">
      <alignment horizontal="center" vertical="center"/>
    </xf>
    <xf numFmtId="49" fontId="7" fillId="0" borderId="1" xfId="6" applyNumberFormat="1" applyFont="1" applyBorder="1" applyAlignment="1" applyProtection="1">
      <alignment horizontal="left" vertical="center" wrapText="1" indent="1"/>
    </xf>
    <xf numFmtId="0" fontId="17" fillId="3" borderId="1" xfId="6" applyFont="1" applyFill="1" applyBorder="1" applyAlignment="1" applyProtection="1">
      <alignment horizontal="center" vertical="center" wrapText="1"/>
    </xf>
    <xf numFmtId="0" fontId="5" fillId="0" borderId="1" xfId="6" applyBorder="1" applyAlignment="1" applyProtection="1">
      <alignment horizontal="center" vertical="center" wrapText="1"/>
    </xf>
    <xf numFmtId="0" fontId="5" fillId="0" borderId="0" xfId="6" applyAlignment="1" applyProtection="1">
      <alignment horizontal="center" wrapText="1"/>
    </xf>
    <xf numFmtId="0" fontId="5" fillId="0" borderId="0" xfId="6" applyFont="1" applyBorder="1" applyAlignment="1" applyProtection="1">
      <alignment horizontal="right" vertical="top" wrapText="1"/>
    </xf>
    <xf numFmtId="0" fontId="5" fillId="0" borderId="0" xfId="6" applyFont="1" applyBorder="1" applyAlignment="1" applyProtection="1">
      <alignment horizontal="right"/>
    </xf>
    <xf numFmtId="0" fontId="17" fillId="2" borderId="13" xfId="6" applyFont="1" applyFill="1" applyBorder="1" applyAlignment="1" applyProtection="1">
      <alignment vertical="center" wrapText="1"/>
      <protection locked="0"/>
    </xf>
    <xf numFmtId="0" fontId="5" fillId="0" borderId="14" xfId="6" applyBorder="1" applyAlignment="1" applyProtection="1">
      <alignment vertical="center" wrapText="1"/>
      <protection locked="0"/>
    </xf>
    <xf numFmtId="0" fontId="7" fillId="3" borderId="1" xfId="6" applyFont="1" applyFill="1" applyBorder="1" applyAlignment="1" applyProtection="1">
      <alignment horizontal="center" vertical="center" wrapText="1"/>
    </xf>
    <xf numFmtId="0" fontId="8" fillId="0" borderId="1" xfId="6" applyFont="1" applyBorder="1" applyAlignment="1" applyProtection="1">
      <alignment horizontal="left" vertical="center" wrapText="1"/>
    </xf>
    <xf numFmtId="0" fontId="15" fillId="8" borderId="1" xfId="6" applyFont="1" applyFill="1" applyBorder="1" applyAlignment="1" applyProtection="1">
      <alignment horizontal="left" vertical="center" shrinkToFit="1"/>
    </xf>
    <xf numFmtId="0" fontId="8" fillId="8" borderId="1" xfId="6" applyFont="1" applyFill="1" applyBorder="1" applyAlignment="1" applyProtection="1">
      <alignment horizontal="left" vertical="center" shrinkToFit="1"/>
    </xf>
    <xf numFmtId="0" fontId="7" fillId="0" borderId="1" xfId="6" applyFont="1" applyBorder="1" applyAlignment="1" applyProtection="1">
      <alignment horizontal="left" vertical="center" wrapText="1"/>
    </xf>
    <xf numFmtId="0" fontId="7" fillId="0" borderId="1" xfId="6" applyFont="1" applyFill="1" applyBorder="1" applyAlignment="1" applyProtection="1">
      <alignment horizontal="left" vertical="center" wrapText="1"/>
    </xf>
    <xf numFmtId="0" fontId="8" fillId="0" borderId="1" xfId="6" applyFont="1" applyFill="1" applyBorder="1" applyAlignment="1" applyProtection="1">
      <alignment horizontal="left" vertical="center" wrapText="1"/>
    </xf>
    <xf numFmtId="0" fontId="6" fillId="14" borderId="1" xfId="6" applyFont="1" applyFill="1" applyBorder="1" applyAlignment="1" applyProtection="1">
      <alignment horizontal="left" vertical="center" wrapText="1"/>
    </xf>
    <xf numFmtId="0" fontId="11" fillId="0" borderId="0" xfId="1" applyFont="1" applyFill="1" applyBorder="1" applyAlignment="1" applyProtection="1">
      <alignment horizontal="center" vertical="center" wrapText="1"/>
    </xf>
    <xf numFmtId="0" fontId="5" fillId="0" borderId="0" xfId="6" applyFont="1" applyBorder="1" applyAlignment="1" applyProtection="1">
      <alignment horizontal="center" vertical="center" wrapText="1"/>
    </xf>
    <xf numFmtId="0" fontId="9" fillId="9" borderId="0" xfId="1" applyFont="1" applyFill="1" applyBorder="1" applyAlignment="1" applyProtection="1">
      <alignment horizontal="center" vertical="center"/>
    </xf>
    <xf numFmtId="0" fontId="28" fillId="3" borderId="1" xfId="6" applyFont="1" applyFill="1" applyBorder="1" applyAlignment="1" applyProtection="1">
      <alignment horizontal="center" vertical="center" wrapText="1"/>
    </xf>
    <xf numFmtId="0" fontId="29" fillId="0" borderId="1" xfId="6" applyFont="1" applyBorder="1" applyAlignment="1" applyProtection="1">
      <alignment horizontal="center" vertical="center" wrapText="1"/>
    </xf>
    <xf numFmtId="0" fontId="29" fillId="0" borderId="1" xfId="6" applyFont="1" applyBorder="1" applyProtection="1"/>
    <xf numFmtId="3" fontId="28" fillId="3" borderId="1" xfId="6" applyNumberFormat="1" applyFont="1" applyFill="1" applyBorder="1" applyAlignment="1" applyProtection="1">
      <alignment horizontal="center" vertical="center" wrapText="1"/>
    </xf>
    <xf numFmtId="3" fontId="31" fillId="0" borderId="1" xfId="6" applyNumberFormat="1" applyFont="1" applyBorder="1" applyAlignment="1" applyProtection="1">
      <alignment horizontal="center" vertical="center" wrapText="1"/>
    </xf>
    <xf numFmtId="3" fontId="12" fillId="3" borderId="1" xfId="6" applyNumberFormat="1" applyFont="1" applyFill="1" applyBorder="1" applyAlignment="1" applyProtection="1">
      <alignment horizontal="center" vertical="center" wrapText="1"/>
    </xf>
    <xf numFmtId="49" fontId="12" fillId="3" borderId="1" xfId="6" applyNumberFormat="1" applyFont="1" applyFill="1" applyBorder="1" applyAlignment="1" applyProtection="1">
      <alignment horizontal="center" vertical="center" wrapText="1"/>
    </xf>
    <xf numFmtId="0" fontId="17" fillId="0" borderId="1" xfId="6" applyFont="1" applyFill="1" applyBorder="1" applyAlignment="1" applyProtection="1">
      <alignment horizontal="left" vertical="center" wrapText="1"/>
    </xf>
    <xf numFmtId="0" fontId="17" fillId="0" borderId="1" xfId="6" applyFont="1" applyBorder="1" applyAlignment="1" applyProtection="1">
      <alignment horizontal="left" vertical="center" wrapText="1"/>
    </xf>
    <xf numFmtId="0" fontId="6" fillId="0" borderId="1" xfId="6" applyFont="1" applyFill="1" applyBorder="1" applyAlignment="1" applyProtection="1">
      <alignment horizontal="left" vertical="center" wrapText="1"/>
    </xf>
    <xf numFmtId="0" fontId="6" fillId="0" borderId="1" xfId="6" applyFont="1" applyBorder="1" applyAlignment="1" applyProtection="1">
      <alignment horizontal="left" vertical="center" wrapText="1"/>
    </xf>
    <xf numFmtId="3" fontId="5" fillId="0" borderId="1" xfId="6" applyNumberFormat="1" applyBorder="1" applyAlignment="1" applyProtection="1">
      <alignment horizontal="center" vertical="center" wrapText="1"/>
    </xf>
    <xf numFmtId="0" fontId="17" fillId="14" borderId="1" xfId="6" applyFont="1" applyFill="1" applyBorder="1" applyAlignment="1" applyProtection="1">
      <alignment horizontal="left" vertical="center" wrapText="1"/>
    </xf>
    <xf numFmtId="0" fontId="5" fillId="9" borderId="0" xfId="0" applyFont="1" applyFill="1" applyBorder="1" applyAlignment="1">
      <alignment horizontal="left" vertical="top" wrapText="1"/>
    </xf>
    <xf numFmtId="0" fontId="5" fillId="9" borderId="0" xfId="0" applyFont="1" applyFill="1" applyBorder="1" applyAlignment="1">
      <alignment horizontal="left" vertical="top"/>
    </xf>
    <xf numFmtId="0" fontId="5" fillId="9" borderId="31" xfId="0" applyFont="1" applyFill="1" applyBorder="1" applyAlignment="1">
      <alignment horizontal="left" vertical="top"/>
    </xf>
    <xf numFmtId="0" fontId="5" fillId="0" borderId="30" xfId="0" applyFont="1" applyFill="1" applyBorder="1" applyAlignment="1">
      <alignment horizontal="left" vertical="top" wrapText="1"/>
    </xf>
    <xf numFmtId="0" fontId="5" fillId="0" borderId="0" xfId="0" applyFont="1" applyFill="1" applyBorder="1" applyAlignment="1">
      <alignment horizontal="left" vertical="top"/>
    </xf>
    <xf numFmtId="0" fontId="5" fillId="0" borderId="31" xfId="0" applyFont="1" applyFill="1" applyBorder="1" applyAlignment="1">
      <alignment horizontal="left" vertical="top"/>
    </xf>
    <xf numFmtId="0" fontId="5" fillId="0" borderId="30" xfId="0" applyFont="1" applyFill="1" applyBorder="1" applyAlignment="1">
      <alignment horizontal="left" vertical="top"/>
    </xf>
    <xf numFmtId="0" fontId="5" fillId="9" borderId="30" xfId="0" applyFont="1" applyFill="1" applyBorder="1" applyAlignment="1">
      <alignment horizontal="left" vertical="top" wrapText="1"/>
    </xf>
    <xf numFmtId="0" fontId="5" fillId="9" borderId="30" xfId="0" applyFont="1" applyFill="1" applyBorder="1" applyAlignment="1">
      <alignment horizontal="left" vertical="top"/>
    </xf>
    <xf numFmtId="0" fontId="5" fillId="9" borderId="32" xfId="0" applyFont="1" applyFill="1" applyBorder="1" applyAlignment="1">
      <alignment horizontal="left" vertical="top"/>
    </xf>
    <xf numFmtId="0" fontId="5" fillId="9" borderId="33" xfId="0" applyFont="1" applyFill="1" applyBorder="1" applyAlignment="1">
      <alignment horizontal="left" vertical="top"/>
    </xf>
    <xf numFmtId="0" fontId="5" fillId="9" borderId="34" xfId="0" applyFont="1" applyFill="1" applyBorder="1" applyAlignment="1">
      <alignment horizontal="left" vertical="top"/>
    </xf>
    <xf numFmtId="0" fontId="5" fillId="0" borderId="0" xfId="0" applyFont="1" applyFill="1" applyBorder="1" applyAlignment="1">
      <alignment horizontal="left" vertical="top" wrapText="1"/>
    </xf>
    <xf numFmtId="0" fontId="5" fillId="0" borderId="35" xfId="0" applyFont="1" applyFill="1" applyBorder="1" applyAlignment="1">
      <alignment horizontal="left" vertical="top"/>
    </xf>
  </cellXfs>
  <cellStyles count="638">
    <cellStyle name="=D:\WINNT\SYSTEM32\COMMAND.COM" xfId="91" xr:uid="{BC9A8A6D-31E2-45D2-8255-F4A0A536AA60}"/>
    <cellStyle name="20% - Accent1 2" xfId="179" xr:uid="{3CCEEEF7-C034-4DB9-ABFA-9BAC688D3AE4}"/>
    <cellStyle name="20% - Accent1 3" xfId="259" xr:uid="{7AFE84FB-1CEE-4497-9E16-AEE3DBAA4923}"/>
    <cellStyle name="20% - Accent1 4" xfId="48" xr:uid="{FFBD28B0-9498-4DBE-8D6D-70CCC713C5E7}"/>
    <cellStyle name="20% - Accent2 2" xfId="180" xr:uid="{504288EC-BB3A-4DFF-A1B6-202547A10D75}"/>
    <cellStyle name="20% - Accent2 3" xfId="260" xr:uid="{AE423FBB-663C-428B-8FD8-CCE046D9179E}"/>
    <cellStyle name="20% - Accent2 4" xfId="51" xr:uid="{966CABB5-C172-43D0-84F7-B9886A8D9669}"/>
    <cellStyle name="20% - Accent3 2" xfId="181" xr:uid="{F7AB50A0-C2B9-435E-AF40-CF67FBE2997B}"/>
    <cellStyle name="20% - Accent3 3" xfId="261" xr:uid="{91FA2BF8-A2DD-4DE7-91F4-E618BED75060}"/>
    <cellStyle name="20% - Accent3 4" xfId="47" xr:uid="{FE8CC80F-24B2-47DC-B726-9CF47B5D2FDE}"/>
    <cellStyle name="20% - Accent4 2" xfId="182" xr:uid="{5FECE3A0-A1A7-40A0-A072-E014C1B7B86C}"/>
    <cellStyle name="20% - Accent4 3" xfId="262" xr:uid="{839F0344-6152-43A3-A68E-BB05D315EAE0}"/>
    <cellStyle name="20% - Accent4 4" xfId="52" xr:uid="{F5DCB588-D72B-4BC0-9C07-33798BFD14EE}"/>
    <cellStyle name="20% - Accent5 2" xfId="183" xr:uid="{A4414AE9-C3D2-48E3-AF72-8649433910E3}"/>
    <cellStyle name="20% - Accent5 3" xfId="263" xr:uid="{B232AA08-B275-4BE6-996B-5016F20F2E8D}"/>
    <cellStyle name="20% - Accent5 4" xfId="53" xr:uid="{E941A2DA-41A8-4372-BDA7-64B146FDFA26}"/>
    <cellStyle name="20% - Accent6 2" xfId="184" xr:uid="{FC2199C4-FA44-4624-A7DE-7D1693373585}"/>
    <cellStyle name="20% - Accent6 3" xfId="264" xr:uid="{436697E2-342B-497C-A5DC-68B2E83075C8}"/>
    <cellStyle name="20% - Accent6 4" xfId="54" xr:uid="{43E4D67E-1354-4188-A4C3-9DE72688EBCA}"/>
    <cellStyle name="40% - Accent1 2" xfId="185" xr:uid="{CDC97831-8B88-4F30-8885-67AD955ECE02}"/>
    <cellStyle name="40% - Accent1 3" xfId="265" xr:uid="{F276C171-7D98-4DE6-9851-0110A4D255FF}"/>
    <cellStyle name="40% - Accent1 4" xfId="55" xr:uid="{84D50763-DF79-45B8-9B9A-12BDAE8CA0D6}"/>
    <cellStyle name="40% - Accent2 2" xfId="186" xr:uid="{1EBB82FC-DD45-4C17-8E16-B0D284F97A90}"/>
    <cellStyle name="40% - Accent2 3" xfId="266" xr:uid="{863545F6-DAE1-4FE0-8E1B-53B8405B2111}"/>
    <cellStyle name="40% - Accent2 4" xfId="56" xr:uid="{E732386C-15AD-4763-8989-EBF55464BCEC}"/>
    <cellStyle name="40% - Accent3 2" xfId="187" xr:uid="{8F66F6DE-D53C-409D-9ACA-D50049200B3A}"/>
    <cellStyle name="40% - Accent3 3" xfId="267" xr:uid="{40206091-358E-488A-B992-8AD56B2493DD}"/>
    <cellStyle name="40% - Accent3 4" xfId="57" xr:uid="{70426881-1C2D-4377-92BB-489DD532E915}"/>
    <cellStyle name="40% - Accent4 2" xfId="188" xr:uid="{7FC14E78-FDB1-4C42-9CE9-0E8596DC1854}"/>
    <cellStyle name="40% - Accent4 3" xfId="268" xr:uid="{61E0C417-D4BC-4C74-A6C8-C8D0EFD4E586}"/>
    <cellStyle name="40% - Accent4 4" xfId="58" xr:uid="{B01D12C5-478F-4D69-B945-B89215ED6F58}"/>
    <cellStyle name="40% - Accent5 2" xfId="189" xr:uid="{EE220B39-A8BF-4F2E-95F6-395511D27FC6}"/>
    <cellStyle name="40% - Accent5 3" xfId="269" xr:uid="{00F0227C-F04B-4A63-BA7B-EFBB612CCAEC}"/>
    <cellStyle name="40% - Accent5 4" xfId="59" xr:uid="{8642D1B6-338F-4ECA-B57E-FCCE654EC340}"/>
    <cellStyle name="40% - Accent6 2" xfId="190" xr:uid="{5023B261-8DA7-448B-9A21-884C51877F23}"/>
    <cellStyle name="40% - Accent6 3" xfId="270" xr:uid="{2F8E1332-FA0F-4B43-940A-CBDC76D587FE}"/>
    <cellStyle name="40% - Accent6 4" xfId="60" xr:uid="{FFDBDFA5-133D-4CB4-B281-E279AE871014}"/>
    <cellStyle name="60% - Accent1 2" xfId="191" xr:uid="{853D524A-AF17-487F-8932-8397051EF113}"/>
    <cellStyle name="60% - Accent1 3" xfId="271" xr:uid="{2F6E809F-EE98-422B-B413-25E9CF89EA95}"/>
    <cellStyle name="60% - Accent1 4" xfId="61" xr:uid="{2CBC1E73-346B-4D33-968B-D74D3866B883}"/>
    <cellStyle name="60% - Accent2 2" xfId="192" xr:uid="{5E7E0452-3ED1-4E6E-A599-FF264B7586A2}"/>
    <cellStyle name="60% - Accent2 3" xfId="272" xr:uid="{6D07B8DA-CD8C-468C-8116-AF4784B35ADF}"/>
    <cellStyle name="60% - Accent2 4" xfId="62" xr:uid="{4A211C55-ADEE-4E2A-B90F-EEA3CEEA51CF}"/>
    <cellStyle name="60% - Accent3 2" xfId="193" xr:uid="{EB5EECBA-2474-4971-82D2-7E50B2B544D8}"/>
    <cellStyle name="60% - Accent3 3" xfId="273" xr:uid="{CDEBD58D-5CE0-45B3-8299-58B50BCDBAEC}"/>
    <cellStyle name="60% - Accent3 4" xfId="63" xr:uid="{503A904F-87B1-43EC-8E37-D088E0828249}"/>
    <cellStyle name="60% - Accent4 2" xfId="194" xr:uid="{583384F1-4F5E-4D5D-BBF8-D5B1094DF733}"/>
    <cellStyle name="60% - Accent4 3" xfId="274" xr:uid="{45C0C41C-9C83-4884-920C-34A182E7957E}"/>
    <cellStyle name="60% - Accent4 4" xfId="64" xr:uid="{AC73C1E5-7074-471F-BEE3-8BC0B58FBC3A}"/>
    <cellStyle name="60% - Accent5 2" xfId="195" xr:uid="{653AE598-92BD-4D21-8FB6-4A4940A35C49}"/>
    <cellStyle name="60% - Accent5 3" xfId="275" xr:uid="{93EDE671-0DAB-478B-B057-14AC62EDFE68}"/>
    <cellStyle name="60% - Accent5 4" xfId="65" xr:uid="{1FE7B99D-9F19-4A26-B5DC-A9DD9484B5FB}"/>
    <cellStyle name="60% - Accent6 2" xfId="196" xr:uid="{8BBAF3E3-76CE-4EF0-B8AC-DF96925F9A26}"/>
    <cellStyle name="60% - Accent6 3" xfId="276" xr:uid="{E5DBCF8B-0A26-4CD2-AAF5-7580AA29F5D9}"/>
    <cellStyle name="60% - Accent6 4" xfId="66" xr:uid="{26157D6E-6B5C-46A0-ABFF-D5D10BCCFEF0}"/>
    <cellStyle name="Accent1 2" xfId="197" xr:uid="{5AB67727-EC2C-4EB8-B7BD-8198B8368687}"/>
    <cellStyle name="Accent1 3" xfId="277" xr:uid="{B6DBBF4E-7213-4A2C-B6A3-599971A96681}"/>
    <cellStyle name="Accent1 4" xfId="67" xr:uid="{2328D1EB-1833-4311-B960-76441568CABD}"/>
    <cellStyle name="Accent2 2" xfId="198" xr:uid="{CF70FF5B-CCF2-40D6-A2E2-AE63148F501A}"/>
    <cellStyle name="Accent2 3" xfId="278" xr:uid="{B2FE6B37-9383-4E37-A480-65698B3E3D06}"/>
    <cellStyle name="Accent2 4" xfId="68" xr:uid="{2EF9DD0A-AC15-416A-A154-ED5A948507A3}"/>
    <cellStyle name="Accent3 2" xfId="199" xr:uid="{89124D7D-1974-4A5E-80DB-B5415D97B021}"/>
    <cellStyle name="Accent3 3" xfId="279" xr:uid="{2BB54296-715F-41FC-96D6-D5DDF7F6B181}"/>
    <cellStyle name="Accent3 4" xfId="69" xr:uid="{87210911-A5C1-4DFF-8AD4-A0996FC64019}"/>
    <cellStyle name="Accent4 2" xfId="200" xr:uid="{A5AC72D1-6CE0-4D4D-B854-E1A5C9E3C1D4}"/>
    <cellStyle name="Accent4 3" xfId="280" xr:uid="{6CC31CAE-06F6-4C8E-902B-0CF449554DA9}"/>
    <cellStyle name="Accent4 4" xfId="70" xr:uid="{7431E3E5-ABB6-4F96-B38A-C250F5B6A17C}"/>
    <cellStyle name="Accent5 2" xfId="201" xr:uid="{453E7449-EFF1-4771-BC15-8433E681586D}"/>
    <cellStyle name="Accent5 3" xfId="281" xr:uid="{E81C58DA-A7A7-49AE-BECB-7C6F55A30C7E}"/>
    <cellStyle name="Accent5 4" xfId="71" xr:uid="{64771059-24A6-43C9-9850-89F88BB48C64}"/>
    <cellStyle name="Accent6 2" xfId="202" xr:uid="{8086BFC9-A36E-4969-A1CE-FD6F3E408126}"/>
    <cellStyle name="Accent6 3" xfId="282" xr:uid="{0B0A566E-62F8-49D0-9258-8897C93EA1B2}"/>
    <cellStyle name="Accent6 4" xfId="72" xr:uid="{1BE4CC4A-EE39-4CCF-B8E7-A81C92DCD097}"/>
    <cellStyle name="Bad 2" xfId="98" xr:uid="{0D5DCF34-07E7-45C1-9F1C-E7EF03D25908}"/>
    <cellStyle name="Bad 3" xfId="283" xr:uid="{BBF825C3-2D20-4FC4-97F2-178E4B0A7AE0}"/>
    <cellStyle name="Bad 4" xfId="73" xr:uid="{034E4509-A1D3-4C88-A948-DF45711276AE}"/>
    <cellStyle name="Calculation 2" xfId="203" xr:uid="{295DEE29-2309-462D-8DBE-E8E289DE9565}"/>
    <cellStyle name="Calculation 3" xfId="284" xr:uid="{BA44E2BC-F000-4C19-B20D-68D566FD2AFA}"/>
    <cellStyle name="Calculation 4" xfId="74" xr:uid="{5A54C0B8-7587-44B4-926A-F199F85CA2BF}"/>
    <cellStyle name="Check Cell 2" xfId="204" xr:uid="{EEB39BE0-3914-44E6-9214-667D2ACCE662}"/>
    <cellStyle name="Check Cell 3" xfId="285" xr:uid="{78317588-1579-4BE3-A0BB-630FB58A16D5}"/>
    <cellStyle name="Check Cell 4" xfId="75" xr:uid="{2FA5755C-B111-411A-9A27-BC6DC87D6353}"/>
    <cellStyle name="Clean" xfId="99" xr:uid="{C75D047B-1E2B-48A5-8D67-837D1B9396B4}"/>
    <cellStyle name="Comma [#]" xfId="100" xr:uid="{A5E2842A-CE14-46FF-BD4F-D90C2A2C27BB}"/>
    <cellStyle name="Comma 10" xfId="145" xr:uid="{70274879-64B1-4F3B-90CF-68FBAF5A30E1}"/>
    <cellStyle name="Comma 10 2" xfId="311" xr:uid="{1C9BB5B2-2001-4288-AB00-8E7C03650523}"/>
    <cellStyle name="Comma 10 2 2" xfId="386" xr:uid="{6142C32F-4388-44D7-BE10-B68C13DB7BB9}"/>
    <cellStyle name="Comma 10 3" xfId="368" xr:uid="{13548ECC-2E03-4FAB-A0AF-115D358D7F6E}"/>
    <cellStyle name="Comma 11" xfId="177" xr:uid="{44F8B90E-7E57-4EF3-A4F5-2684FA9BB515}"/>
    <cellStyle name="Comma 11 2" xfId="312" xr:uid="{E4898FF5-A669-4FFE-87F5-17E78698640E}"/>
    <cellStyle name="Comma 11 2 2" xfId="387" xr:uid="{35FD8C82-603C-41A0-B168-F86CFD52F6C7}"/>
    <cellStyle name="Comma 11 2 2 2" xfId="456" xr:uid="{280255F0-7CB8-4EB3-A8B3-DBBE9D3C1408}"/>
    <cellStyle name="Comma 11 2 2 2 2" xfId="616" xr:uid="{611F60F1-F760-4D22-8D69-6F60DCF7DA0A}"/>
    <cellStyle name="Comma 11 2 2 3" xfId="512" xr:uid="{055CF914-5735-45D1-98D8-EC131B7A3A64}"/>
    <cellStyle name="Comma 11 2 2 4" xfId="566" xr:uid="{CCA9379E-9831-4B8A-B59F-5460DD7A4AC7}"/>
    <cellStyle name="Comma 11 2 3" xfId="433" xr:uid="{94091FDE-C7E8-4541-BB25-9D7C9E8D7562}"/>
    <cellStyle name="Comma 11 2 3 2" xfId="593" xr:uid="{FD9AEBFC-EA80-4E7C-8D82-6BEB875FFC09}"/>
    <cellStyle name="Comma 11 2 4" xfId="489" xr:uid="{9890B258-36E7-4296-BDE3-2ADAB5543535}"/>
    <cellStyle name="Comma 11 2 5" xfId="543" xr:uid="{125A88EA-88B8-45A5-A050-8C1607E1600C}"/>
    <cellStyle name="Comma 11 3" xfId="370" xr:uid="{812CD3CD-3D84-42C0-B204-A9B830219723}"/>
    <cellStyle name="Comma 11 3 2" xfId="455" xr:uid="{4ACDBEBA-86BF-4AF8-914B-76D94A38F5CF}"/>
    <cellStyle name="Comma 11 3 2 2" xfId="615" xr:uid="{F272F49B-A779-4882-A870-B14C6A71A8AD}"/>
    <cellStyle name="Comma 11 3 3" xfId="511" xr:uid="{58568C54-873B-44F0-A460-71135A9614D3}"/>
    <cellStyle name="Comma 11 3 4" xfId="565" xr:uid="{1875628E-A42A-4A28-8CCC-9D73A6DE975C}"/>
    <cellStyle name="Comma 11 4" xfId="424" xr:uid="{4D7E5308-A398-415E-A916-215C7DD76B84}"/>
    <cellStyle name="Comma 11 4 2" xfId="584" xr:uid="{04A8020F-2E1C-42F9-B0AA-A5C1AEE18E7A}"/>
    <cellStyle name="Comma 11 5" xfId="478" xr:uid="{A3CB9452-CA86-4FC1-9436-ED927B51B10F}"/>
    <cellStyle name="Comma 11 6" xfId="534" xr:uid="{646FBFA7-2399-47F2-8E03-DBB9AC5645E5}"/>
    <cellStyle name="Comma 12" xfId="226" xr:uid="{ED2E1EF5-8074-4BD0-930C-5ED7192234BF}"/>
    <cellStyle name="Comma 12 2" xfId="241" xr:uid="{23BCD5C9-ED64-4227-893D-FBA5968AAB6E}"/>
    <cellStyle name="Comma 12 2 2" xfId="319" xr:uid="{62E4A78D-600B-41E1-AB9C-69E8CB149D5E}"/>
    <cellStyle name="Comma 12 2 2 2" xfId="391" xr:uid="{9392931D-93DF-4048-B3A7-3AAAD12F6527}"/>
    <cellStyle name="Comma 12 2 3" xfId="428" xr:uid="{9E54CEC8-EEBA-4E37-87CE-9F77DCA501B4}"/>
    <cellStyle name="Comma 12 2 3 2" xfId="588" xr:uid="{D6472498-5027-42A1-8416-8823B9AD27C0}"/>
    <cellStyle name="Comma 12 2 4" xfId="483" xr:uid="{19D33466-D616-4E24-A749-9E41F014213A}"/>
    <cellStyle name="Comma 12 2 5" xfId="538" xr:uid="{89A4D0F1-F9F2-4B06-8D4D-6B298EC7F67F}"/>
    <cellStyle name="Comma 12 3" xfId="314" xr:uid="{E5729C77-AB0B-4D0B-A15C-2EF8DB27B422}"/>
    <cellStyle name="Comma 12 3 2" xfId="389" xr:uid="{850F5B33-43D4-4B67-935B-83DA4468D10C}"/>
    <cellStyle name="Comma 12 4" xfId="426" xr:uid="{70A280A7-51B2-436A-A03F-D63358EB82D4}"/>
    <cellStyle name="Comma 12 4 2" xfId="586" xr:uid="{D419F7C9-A3FD-46E9-A134-0926BA87B6CA}"/>
    <cellStyle name="Comma 12 5" xfId="481" xr:uid="{5BC22B30-580B-4C3E-855D-C5B759FE1C5C}"/>
    <cellStyle name="Comma 12 6" xfId="536" xr:uid="{78AE77BC-F658-40E1-A85C-AC0F462CBA68}"/>
    <cellStyle name="Comma 13" xfId="254" xr:uid="{BCCC2193-5BEF-429A-9581-C8F15E6F9A73}"/>
    <cellStyle name="Comma 14" xfId="257" xr:uid="{353E063B-10A0-4DD5-AB9E-226327DF1A37}"/>
    <cellStyle name="Comma 15" xfId="286" xr:uid="{F54930A1-2E36-482E-97E0-F8834A50DDF8}"/>
    <cellStyle name="Comma 15 2" xfId="374" xr:uid="{E4A427AB-4A9B-41C0-B726-D8B960BE4A8D}"/>
    <cellStyle name="Comma 16" xfId="256" xr:uid="{519BE912-9EE0-4425-86F9-B6402D8F077B}"/>
    <cellStyle name="Comma 17" xfId="336" xr:uid="{A94BFB2C-565C-4CA5-A6AF-374E4B3C03C8}"/>
    <cellStyle name="Comma 17 2" xfId="401" xr:uid="{316FA8B6-5B30-4AEB-99C1-CBAF0A579862}"/>
    <cellStyle name="Comma 17 3" xfId="438" xr:uid="{2453870E-054D-4631-BA0F-F961BE84F4DB}"/>
    <cellStyle name="Comma 17 3 2" xfId="598" xr:uid="{ED27DC91-FC32-46A9-AF22-E58B32164352}"/>
    <cellStyle name="Comma 17 4" xfId="494" xr:uid="{E7EAB04B-75F9-4D5B-8D87-EEB6741B7CF0}"/>
    <cellStyle name="Comma 17 5" xfId="548" xr:uid="{3FA9295C-0C8C-4CCC-B0F0-0388927C07EA}"/>
    <cellStyle name="Comma 18" xfId="339" xr:uid="{6805831B-DED5-4D4B-B6CF-DD7D79BA6460}"/>
    <cellStyle name="Comma 18 2" xfId="404" xr:uid="{9B8A960F-D969-4DDA-9899-ED875482F783}"/>
    <cellStyle name="Comma 18 2 2" xfId="459" xr:uid="{C8288BA0-FF6E-49AA-A4CA-97D719980D1A}"/>
    <cellStyle name="Comma 18 2 2 2" xfId="619" xr:uid="{45FC7766-9924-4EBE-BC7B-5D238BFC050D}"/>
    <cellStyle name="Comma 18 2 3" xfId="515" xr:uid="{6C20ED95-371F-4F0C-9356-85C70257995B}"/>
    <cellStyle name="Comma 18 2 4" xfId="569" xr:uid="{779B1839-E007-4013-8F61-9FC382DA5FB5}"/>
    <cellStyle name="Comma 18 3" xfId="440" xr:uid="{351DB643-7934-48BB-B8B2-EE02B1E1558A}"/>
    <cellStyle name="Comma 18 3 2" xfId="600" xr:uid="{66113965-B2FE-45E3-B915-C6D23926ED52}"/>
    <cellStyle name="Comma 18 4" xfId="496" xr:uid="{BA20A83F-6AD8-4CD0-9811-553799D7A227}"/>
    <cellStyle name="Comma 18 5" xfId="550" xr:uid="{01F54FC4-881F-4C25-AB0A-B16AF7D9565A}"/>
    <cellStyle name="Comma 19" xfId="342" xr:uid="{420FFD73-EF24-464A-AF83-C1A3A1630F64}"/>
    <cellStyle name="Comma 19 2" xfId="407" xr:uid="{B77F6803-0B5B-4075-917B-005B8418B73D}"/>
    <cellStyle name="Comma 19 2 2" xfId="461" xr:uid="{52F0D373-F28A-4441-B9A8-0642F95F7E61}"/>
    <cellStyle name="Comma 19 2 2 2" xfId="621" xr:uid="{F6D93B02-0D43-4272-AD18-A9DD1D517E76}"/>
    <cellStyle name="Comma 19 2 3" xfId="517" xr:uid="{8D6ECB33-2846-4CB5-99F6-17CFAEF08403}"/>
    <cellStyle name="Comma 19 2 4" xfId="571" xr:uid="{CFA1A9AE-B357-41F8-B521-6A2195BF98B2}"/>
    <cellStyle name="Comma 19 3" xfId="442" xr:uid="{EBF6C74B-F56A-4D77-9C6B-324B5B20784C}"/>
    <cellStyle name="Comma 19 3 2" xfId="602" xr:uid="{0C9AF6A7-B2AE-4967-89AA-52E75C13BF8C}"/>
    <cellStyle name="Comma 19 4" xfId="498" xr:uid="{95738BFB-89D1-4D9D-A32A-EF50F10CF15A}"/>
    <cellStyle name="Comma 19 5" xfId="552" xr:uid="{531D53F0-F4E6-4407-B728-907FB8132409}"/>
    <cellStyle name="Comma 2" xfId="10" xr:uid="{B75E2536-743E-4AAA-836E-85F3B41A6351}"/>
    <cellStyle name="Comma 2 10" xfId="94" xr:uid="{7919EFF2-71AB-4124-924C-2964520FA03C}"/>
    <cellStyle name="Comma 2 2" xfId="140" xr:uid="{133DC99E-5D68-43C8-BB19-B32B6B8E8F02}"/>
    <cellStyle name="Comma 2 2 2" xfId="246" xr:uid="{4CFC9C12-652D-4A9F-932C-CE490A8B72FA}"/>
    <cellStyle name="Comma 2 2 2 2" xfId="320" xr:uid="{EBE42DAC-85F3-4000-9AF2-8A77D85D3639}"/>
    <cellStyle name="Comma 2 2 2 2 2" xfId="392" xr:uid="{21909DD3-6D71-4B5D-97F5-D87990DD0DC1}"/>
    <cellStyle name="Comma 2 2 2 3" xfId="429" xr:uid="{F7801922-7CC2-443F-AE6E-A93D292A994C}"/>
    <cellStyle name="Comma 2 2 2 3 2" xfId="589" xr:uid="{EAD8C72B-B78D-4F49-AB37-06251211123C}"/>
    <cellStyle name="Comma 2 2 2 4" xfId="484" xr:uid="{6D71A70A-8148-400E-9D90-07442A7C41C2}"/>
    <cellStyle name="Comma 2 2 2 5" xfId="539" xr:uid="{7900D313-A54E-47CF-AE89-FD3949159412}"/>
    <cellStyle name="Comma 2 2 3" xfId="308" xr:uid="{E3CA8AAB-235B-4AF5-AABE-81AB8EB9EB14}"/>
    <cellStyle name="Comma 2 2 3 2" xfId="383" xr:uid="{6957756E-F710-4298-9875-2696F9FE4CC9}"/>
    <cellStyle name="Comma 2 2 4" xfId="365" xr:uid="{D2F74366-8795-45E4-ACB8-078536A56C39}"/>
    <cellStyle name="Comma 2 3" xfId="224" xr:uid="{ED2B04D2-A493-4211-BDFF-98A1B62CB343}"/>
    <cellStyle name="Comma 2 3 2" xfId="247" xr:uid="{A035AC90-333E-4C2A-A7ED-9FF3F7514B09}"/>
    <cellStyle name="Comma 2 3 2 2" xfId="321" xr:uid="{B13E9259-CE30-46F4-AA14-8284EEE643E7}"/>
    <cellStyle name="Comma 2 3 2 2 2" xfId="393" xr:uid="{AF815CE9-B5F6-4CFB-880F-7D6FC985FA21}"/>
    <cellStyle name="Comma 2 3 2 3" xfId="430" xr:uid="{8BAFDEE8-A244-4183-B137-15A05EA08EFF}"/>
    <cellStyle name="Comma 2 3 2 3 2" xfId="590" xr:uid="{087F523E-8880-4067-AB44-69CB845778D4}"/>
    <cellStyle name="Comma 2 3 2 4" xfId="485" xr:uid="{7F41AB8D-AC4C-4436-8D33-D0AF99CA8024}"/>
    <cellStyle name="Comma 2 3 2 5" xfId="540" xr:uid="{083F20B8-5250-4CDA-8B23-68309C018EE6}"/>
    <cellStyle name="Comma 2 4" xfId="255" xr:uid="{894CB0EB-CC3E-467B-A4A1-859523F60D59}"/>
    <cellStyle name="Comma 2 4 2" xfId="432" xr:uid="{5087EBE3-D299-490C-A15C-A04240933EA9}"/>
    <cellStyle name="Comma 2 4 2 2" xfId="592" xr:uid="{FAD87F83-4FD6-4D2B-BB6B-D717877D6DFC}"/>
    <cellStyle name="Comma 2 4 3" xfId="487" xr:uid="{CAA31BEC-4823-4084-BA5C-EF99A7D4480E}"/>
    <cellStyle name="Comma 2 4 4" xfId="542" xr:uid="{2FCE1D19-0B34-4BBF-B09E-BF2C19E2D2CD}"/>
    <cellStyle name="Comma 2 5" xfId="300" xr:uid="{90A198B9-1C7E-4F9D-B9D7-6812A38DB19D}"/>
    <cellStyle name="Comma 2 5 2" xfId="375" xr:uid="{41DD9D60-1349-4B7A-9A5F-5232CA5A38D0}"/>
    <cellStyle name="Comma 2 6" xfId="330" xr:uid="{0E717F7D-AECF-4836-A6AB-10DB2CA9EE14}"/>
    <cellStyle name="Comma 2 6 2" xfId="397" xr:uid="{8359C0CF-D544-4C2B-AB9A-8ADA21995813}"/>
    <cellStyle name="Comma 2 6 3" xfId="436" xr:uid="{65ECB3FC-8499-4095-B40B-B4651841E3B7}"/>
    <cellStyle name="Comma 2 6 3 2" xfId="596" xr:uid="{A611AB1A-77B3-42CE-B812-14B20A4DDCBF}"/>
    <cellStyle name="Comma 2 6 4" xfId="492" xr:uid="{960D3C0B-7BE8-4D14-870E-E1BA83EE435C}"/>
    <cellStyle name="Comma 2 6 5" xfId="546" xr:uid="{32B528D2-22DE-4FA0-8B3C-0A86C3397E3F}"/>
    <cellStyle name="Comma 2 7" xfId="422" xr:uid="{374584C0-1B82-4E4E-92E5-59436294BD6A}"/>
    <cellStyle name="Comma 2 7 2" xfId="582" xr:uid="{2193D2FF-9563-4BC9-A7ED-1B7F19C2EF5E}"/>
    <cellStyle name="Comma 2 8" xfId="474" xr:uid="{03F6F3ED-8987-4253-B253-34F6224F8214}"/>
    <cellStyle name="Comma 2 9" xfId="532" xr:uid="{8ABEE629-1823-44F0-92AD-2BED6A316B5C}"/>
    <cellStyle name="Comma 20" xfId="30" xr:uid="{24776413-7EFF-4E11-99AC-A08B031DD849}"/>
    <cellStyle name="Comma 20 2" xfId="409" xr:uid="{76C36275-3060-4A43-AF8E-70ACDB04E0E9}"/>
    <cellStyle name="Comma 20 2 2" xfId="463" xr:uid="{CFCBC5A0-644D-426A-9220-0003A45C208B}"/>
    <cellStyle name="Comma 20 2 2 2" xfId="623" xr:uid="{E7EBA5A1-E72B-4DB9-A459-CEC33E8CDB18}"/>
    <cellStyle name="Comma 20 2 3" xfId="519" xr:uid="{3909F298-F63C-4324-B2E2-A795C07AE00D}"/>
    <cellStyle name="Comma 20 2 4" xfId="573" xr:uid="{E592C83D-9B41-4079-AA2A-35F15F6C429A}"/>
    <cellStyle name="Comma 20 3" xfId="344" xr:uid="{FE7AB980-61DA-455D-B0ED-0B14A49E94D8}"/>
    <cellStyle name="Comma 20 3 2" xfId="444" xr:uid="{F98855EF-8D0A-4F7D-BC14-EDDB5026FB6C}"/>
    <cellStyle name="Comma 20 3 2 2" xfId="604" xr:uid="{A37DC528-7AF2-436F-A874-8591D33C83CB}"/>
    <cellStyle name="Comma 20 3 3" xfId="500" xr:uid="{13A5B06E-0B88-46F7-8939-E239F3DBD5E9}"/>
    <cellStyle name="Comma 20 3 4" xfId="554" xr:uid="{4198AEFE-2864-4259-8AA8-98735A9623AA}"/>
    <cellStyle name="Comma 21" xfId="31" xr:uid="{6C25232C-C17F-4DEF-8564-D030F4328FA3}"/>
    <cellStyle name="Comma 21 2" xfId="347" xr:uid="{138FC949-80FF-4AD7-B568-55A016A4D6A7}"/>
    <cellStyle name="Comma 21 2 2" xfId="446" xr:uid="{409DAF18-0563-408F-88F3-578FC88D0C46}"/>
    <cellStyle name="Comma 21 2 2 2" xfId="606" xr:uid="{1DD78260-D526-493F-AB24-9FD61AA1009E}"/>
    <cellStyle name="Comma 21 2 3" xfId="502" xr:uid="{5E65BDDF-6C0A-4B12-A32E-D62FC6166D05}"/>
    <cellStyle name="Comma 21 2 4" xfId="556" xr:uid="{407368F0-53C5-490D-A21D-CE50CF819FA5}"/>
    <cellStyle name="Comma 22" xfId="349" xr:uid="{A9175C26-9E84-4110-B88F-9302C5E0B793}"/>
    <cellStyle name="Comma 22 2" xfId="448" xr:uid="{F7A0F2DB-A3BD-441B-818C-C0763ED8D3C5}"/>
    <cellStyle name="Comma 22 2 2" xfId="608" xr:uid="{28583E98-CD93-413C-80C0-8112E38F4A8A}"/>
    <cellStyle name="Comma 22 3" xfId="504" xr:uid="{616F90CA-8C7A-4F9C-B379-B3820439E370}"/>
    <cellStyle name="Comma 22 4" xfId="558" xr:uid="{E30107DC-4C70-4356-9E0E-13DCE2391838}"/>
    <cellStyle name="Comma 23" xfId="351" xr:uid="{A57CC0BB-3E9D-4210-98A4-09FFC1E15126}"/>
    <cellStyle name="Comma 23 2" xfId="450" xr:uid="{FB8577D3-9492-4877-A973-883598894B1E}"/>
    <cellStyle name="Comma 23 2 2" xfId="610" xr:uid="{10777774-DA26-4775-A541-F1FD67F38F1C}"/>
    <cellStyle name="Comma 23 3" xfId="506" xr:uid="{8B95502E-CA5D-4935-9B42-61B2680E1F78}"/>
    <cellStyle name="Comma 23 4" xfId="560" xr:uid="{3434960D-7B70-41D6-A8D8-2B698A0F143A}"/>
    <cellStyle name="Comma 24" xfId="353" xr:uid="{3CFA3C73-C787-45BE-98BE-F5F2EE4AE679}"/>
    <cellStyle name="Comma 24 2" xfId="452" xr:uid="{1A4129DA-8DBE-4335-B3A0-D635FC3D4DCD}"/>
    <cellStyle name="Comma 24 2 2" xfId="612" xr:uid="{85BC8129-6C37-4876-B6B1-E43F281859B8}"/>
    <cellStyle name="Comma 24 3" xfId="508" xr:uid="{A39170AC-2A2C-4577-9007-C77F61349A37}"/>
    <cellStyle name="Comma 24 4" xfId="562" xr:uid="{B2290363-95D5-4AE0-8BE6-BB97A705A7D1}"/>
    <cellStyle name="Comma 25" xfId="354" xr:uid="{C32317B2-100F-4747-B48B-9D00A0781D18}"/>
    <cellStyle name="Comma 25 2" xfId="453" xr:uid="{1971FDD3-C84A-4082-965D-4ADFAB3F7CF0}"/>
    <cellStyle name="Comma 25 2 2" xfId="613" xr:uid="{477401AC-F99F-4FB8-A401-1B1909F4D321}"/>
    <cellStyle name="Comma 25 3" xfId="509" xr:uid="{83563157-F45F-4D36-AEF6-0025436CD94C}"/>
    <cellStyle name="Comma 25 4" xfId="563" xr:uid="{7FFDAC3A-4902-4276-B4D2-8D6F31A7985F}"/>
    <cellStyle name="Comma 26" xfId="357" xr:uid="{742EC3F3-B9C0-42D1-A3D9-AAFFE9E8D8CA}"/>
    <cellStyle name="Comma 27" xfId="371" xr:uid="{3016B62D-AAF2-4606-8D65-8F7F332A48DC}"/>
    <cellStyle name="Comma 28" xfId="372" xr:uid="{FB0EC7C7-D409-4198-870E-32792A63D447}"/>
    <cellStyle name="Comma 29" xfId="356" xr:uid="{F51BC9ED-7F4D-40F1-B7BB-590C9632EA25}"/>
    <cellStyle name="Comma 3" xfId="25" xr:uid="{BE1D9141-84E3-484A-B0E9-93A7C4455A6E}"/>
    <cellStyle name="Comma 3 2" xfId="141" xr:uid="{CC0F7691-1284-4822-B0B7-7C3E66CB0E49}"/>
    <cellStyle name="Comma 3 2 2" xfId="309" xr:uid="{49B58788-9E97-4F2E-BF87-BE1CECBD43DF}"/>
    <cellStyle name="Comma 3 2 2 2" xfId="384" xr:uid="{7BB706A9-7ACE-496C-9FF2-B01989AE9746}"/>
    <cellStyle name="Comma 3 2 3" xfId="366" xr:uid="{4C2EDB97-78B1-4DA4-9021-758E87E583B1}"/>
    <cellStyle name="Comma 3 3" xfId="223" xr:uid="{AE753013-AD6E-490E-8F48-CE92E3B8B019}"/>
    <cellStyle name="Comma 3 3 2" xfId="313" xr:uid="{2940DD22-C0E3-4036-AC5C-1ACFE260EA75}"/>
    <cellStyle name="Comma 3 3 2 2" xfId="388" xr:uid="{CC570CB7-7845-4BF7-9BBC-F54E7D57B983}"/>
    <cellStyle name="Comma 3 3 3" xfId="425" xr:uid="{451A0FCA-B3E8-4BDB-BBB4-BDABB1BC6ED9}"/>
    <cellStyle name="Comma 3 3 3 2" xfId="585" xr:uid="{3416DE29-0860-43E5-9774-8078B7312E2E}"/>
    <cellStyle name="Comma 3 3 4" xfId="480" xr:uid="{D05CEDE1-F58D-4802-8C6A-ABE2BEE17892}"/>
    <cellStyle name="Comma 3 3 5" xfId="535" xr:uid="{294956A9-6CF0-4EA3-8D3B-17910E78EA93}"/>
    <cellStyle name="Comma 3 4" xfId="301" xr:uid="{389EC152-27CA-48C1-A568-DA5D3372CC87}"/>
    <cellStyle name="Comma 3 4 2" xfId="376" xr:uid="{5D45EFEF-28F5-4D99-AB5C-CAF4B92E395B}"/>
    <cellStyle name="Comma 3 5" xfId="358" xr:uid="{125E14F8-E67F-494E-9414-7D273238CF72}"/>
    <cellStyle name="Comma 3 6" xfId="95" xr:uid="{EA3B192E-8D3F-49ED-B053-9E3E6FB1C460}"/>
    <cellStyle name="Comma 30" xfId="373" xr:uid="{3184AFC0-7A99-4037-B0B7-1D6DBFBBF5B6}"/>
    <cellStyle name="Comma 31" xfId="76" xr:uid="{D3624AAD-EB72-47A5-AE9E-C5F195C8D5F7}"/>
    <cellStyle name="Comma 32" xfId="411" xr:uid="{98FF7028-709E-4CDE-9DD0-FDCE7A5E1B7B}"/>
    <cellStyle name="Comma 33" xfId="465" xr:uid="{753A2E50-BD5B-4799-8301-69AC1187AB78}"/>
    <cellStyle name="Comma 33 2" xfId="625" xr:uid="{3ACC828A-BD00-4E11-9A4B-23ABC2390DF0}"/>
    <cellStyle name="Comma 34" xfId="468" xr:uid="{3661009A-C90A-43CA-A454-3E1F298BB6B1}"/>
    <cellStyle name="Comma 34 2" xfId="628" xr:uid="{4D2E07BA-9ADD-4624-BB3E-8C2BC5898A54}"/>
    <cellStyle name="Comma 35" xfId="521" xr:uid="{82F6A82F-BD07-403F-A9A7-3688AE2CE3B2}"/>
    <cellStyle name="Comma 36" xfId="525" xr:uid="{80E54311-5F41-4E3D-8818-1E2E5C418C04}"/>
    <cellStyle name="Comma 37" xfId="488" xr:uid="{FC64A8E2-930A-4659-8620-0E3626BDB944}"/>
    <cellStyle name="Comma 38" xfId="524" xr:uid="{14E571CE-395A-4700-8950-463AE7A61690}"/>
    <cellStyle name="Comma 39" xfId="476" xr:uid="{E7E4F86B-56F9-43B3-A969-B07D44EACF73}"/>
    <cellStyle name="Comma 4" xfId="101" xr:uid="{C4838E55-9C0F-4AF1-AFE4-F4CE5D42EDF2}"/>
    <cellStyle name="Comma 4 2" xfId="138" xr:uid="{04246424-8898-474C-A0F5-588779202059}"/>
    <cellStyle name="Comma 4 2 2" xfId="307" xr:uid="{AF828E1E-5378-40B4-A3D8-B15B0089CA81}"/>
    <cellStyle name="Comma 4 2 2 2" xfId="382" xr:uid="{E9FD2295-FB0F-41CD-AF96-35A88BF9AF6C}"/>
    <cellStyle name="Comma 4 2 3" xfId="364" xr:uid="{36139F98-0960-4F0F-80EF-BCF95E009200}"/>
    <cellStyle name="Comma 4 3" xfId="302" xr:uid="{89BFC8CD-A41B-4B83-9B81-39E7F9B51559}"/>
    <cellStyle name="Comma 4 3 2" xfId="377" xr:uid="{D83DA681-BD96-4AB8-93F3-5466F8F7FB0B}"/>
    <cellStyle name="Comma 4 4" xfId="327" xr:uid="{C92F8AA7-F19B-4DC3-B3B0-55080AC0B0FC}"/>
    <cellStyle name="Comma 4 4 2" xfId="395" xr:uid="{2AFD66B7-4816-462F-944E-0A92B31CC0EE}"/>
    <cellStyle name="Comma 4 4 3" xfId="434" xr:uid="{331C1D94-6A05-4FF4-9688-94E417A9C483}"/>
    <cellStyle name="Comma 4 4 3 2" xfId="594" xr:uid="{3F4B2204-C399-485C-967A-1ADB0B80349E}"/>
    <cellStyle name="Comma 4 4 4" xfId="490" xr:uid="{EC6F55BE-F9F8-40F1-89E9-1D868AAA66CE}"/>
    <cellStyle name="Comma 4 4 5" xfId="544" xr:uid="{A8FB9629-2761-43AD-9949-B19999CAF157}"/>
    <cellStyle name="Comma 4 5" xfId="359" xr:uid="{D9E4064A-A453-436B-A1AD-0133D69EE61E}"/>
    <cellStyle name="Comma 40" xfId="479" xr:uid="{DD05653A-532D-4F9D-8E92-6BD783633817}"/>
    <cellStyle name="Comma 41" xfId="475" xr:uid="{6F739F4A-71C5-4E34-A7E3-71E029056FB8}"/>
    <cellStyle name="Comma 42" xfId="526" xr:uid="{274EF3BB-59A6-42EC-ABDE-D2D6621C48C7}"/>
    <cellStyle name="Comma 43" xfId="473" xr:uid="{EC43C377-4E3E-4984-8B0B-7F38CAAE5422}"/>
    <cellStyle name="Comma 44" xfId="527" xr:uid="{CD255DFA-2D8D-4FAC-B0D2-07A458D9AAB6}"/>
    <cellStyle name="Comma 45" xfId="575" xr:uid="{46C353E7-7850-4F20-908F-F5B5C5719514}"/>
    <cellStyle name="Comma 46" xfId="629" xr:uid="{0D985E6B-CA33-45A8-93DC-F138D08F8429}"/>
    <cellStyle name="Comma 47" xfId="413" xr:uid="{A9E35C80-A48A-45E9-8794-82680328B384}"/>
    <cellStyle name="Comma 48" xfId="631" xr:uid="{E2DA77E3-4DEB-4BDC-83C9-53C60DA6F50D}"/>
    <cellStyle name="Comma 49" xfId="632" xr:uid="{C54D942B-1E8E-4868-8D2C-FC4D6E736462}"/>
    <cellStyle name="Comma 5" xfId="102" xr:uid="{48A98A4D-E91F-496C-9734-964A7AB6CF28}"/>
    <cellStyle name="Comma 5 2" xfId="253" xr:uid="{DCC538F0-F476-4DC4-974B-565D9D9E98C3}"/>
    <cellStyle name="Comma 5 2 2" xfId="325" xr:uid="{5C1E8DF1-B8B0-4604-B106-23C431C0C931}"/>
    <cellStyle name="Comma 5 2 2 2" xfId="394" xr:uid="{99655FBA-760D-44F2-A4FC-98B5841A8C23}"/>
    <cellStyle name="Comma 5 2 3" xfId="431" xr:uid="{237788C2-C36C-4AC1-88EE-43F775CD19A4}"/>
    <cellStyle name="Comma 5 2 3 2" xfId="591" xr:uid="{769F19DB-52EE-463C-B940-47560F1F6EDC}"/>
    <cellStyle name="Comma 5 2 4" xfId="486" xr:uid="{4642C284-A57C-4149-B05B-D33BD8539912}"/>
    <cellStyle name="Comma 5 2 5" xfId="541" xr:uid="{355BC03B-46E1-45F8-8B04-965E9C3CCD35}"/>
    <cellStyle name="Comma 5 3" xfId="303" xr:uid="{24A5E3FF-A0AF-4A55-8B2A-0F53D3383FFE}"/>
    <cellStyle name="Comma 5 3 2" xfId="378" xr:uid="{C2CC24F4-4658-4F6D-9B27-1DB58E096FA0}"/>
    <cellStyle name="Comma 5 4" xfId="329" xr:uid="{884704B8-817F-4C60-8F2E-5F594BF0B685}"/>
    <cellStyle name="Comma 5 4 2" xfId="396" xr:uid="{316963ED-5CD9-417A-BDEC-4F7BAD53AEF1}"/>
    <cellStyle name="Comma 5 4 3" xfId="435" xr:uid="{CA974D16-E0DF-4E6E-BD53-8A31D9ED59A4}"/>
    <cellStyle name="Comma 5 4 3 2" xfId="595" xr:uid="{0F381763-40ED-4789-B0F7-F64E45B8E163}"/>
    <cellStyle name="Comma 5 4 4" xfId="491" xr:uid="{F092C21A-E438-4FC7-98BE-094D38675003}"/>
    <cellStyle name="Comma 5 4 5" xfId="545" xr:uid="{2A82020E-147B-490F-BE1D-EAEA5E2654D8}"/>
    <cellStyle name="Comma 5 5" xfId="360" xr:uid="{798534FE-48DB-4E13-B251-D7C65A493815}"/>
    <cellStyle name="Comma 50" xfId="630" xr:uid="{C08E780A-6134-4507-85A0-8520B04CA2F5}"/>
    <cellStyle name="Comma 51" xfId="635" xr:uid="{0DC11F4B-D868-49CF-96A8-BBE1A137C188}"/>
    <cellStyle name="Comma 52" xfId="637" xr:uid="{16FFBB30-6075-4CA5-943A-A3AC82018F20}"/>
    <cellStyle name="Comma 6" xfId="103" xr:uid="{7759CECC-3F90-4DF2-941B-2DEADB77BE1C}"/>
    <cellStyle name="Comma 6 2" xfId="304" xr:uid="{604D5F34-B518-4588-9854-3C317CA90B9B}"/>
    <cellStyle name="Comma 6 2 2" xfId="379" xr:uid="{AB8B45ED-4776-462E-BB1F-32F45305B828}"/>
    <cellStyle name="Comma 6 3" xfId="361" xr:uid="{E8E560FA-A9BE-48CB-B2FA-674495E5572D}"/>
    <cellStyle name="Comma 7" xfId="104" xr:uid="{8714F835-639E-4EA6-8C11-147674179249}"/>
    <cellStyle name="Comma 7 2" xfId="227" xr:uid="{F495D259-E37A-46C2-8B1F-F646A6B50B09}"/>
    <cellStyle name="Comma 7 2 2" xfId="315" xr:uid="{CEDA2EEA-3C71-4B29-BEF6-68907EA76CBC}"/>
    <cellStyle name="Comma 7 2 2 2" xfId="390" xr:uid="{9E606289-7263-4E47-9ECE-DE7A294CA5F9}"/>
    <cellStyle name="Comma 7 2 3" xfId="427" xr:uid="{82E6C128-29B8-4A64-8396-D9D03A3E632E}"/>
    <cellStyle name="Comma 7 2 3 2" xfId="587" xr:uid="{4ED367E8-96E3-4AAC-9940-76A2ED49736D}"/>
    <cellStyle name="Comma 7 2 4" xfId="482" xr:uid="{F275AC42-63E9-4C42-BC82-DF8D357D85B2}"/>
    <cellStyle name="Comma 7 2 5" xfId="537" xr:uid="{00BAE9A4-4718-42F5-8721-19CF3AC50433}"/>
    <cellStyle name="Comma 7 3" xfId="305" xr:uid="{397E6942-30E0-4080-932F-28A97F4977EC}"/>
    <cellStyle name="Comma 7 3 2" xfId="380" xr:uid="{6861E0F8-F394-4DCA-A8EF-66AC902FE545}"/>
    <cellStyle name="Comma 7 4" xfId="362" xr:uid="{E0884A89-4DB2-4A60-8621-E2A1AF61C206}"/>
    <cellStyle name="Comma 8" xfId="105" xr:uid="{CBE5EE6D-CE86-49D6-8BEF-6B8C4A42475B}"/>
    <cellStyle name="Comma 8 2" xfId="306" xr:uid="{2D6BD409-259D-4E8E-BEAD-462D105573EB}"/>
    <cellStyle name="Comma 8 2 2" xfId="381" xr:uid="{1C36C9B3-9D89-4214-BC5B-A496B67BAD88}"/>
    <cellStyle name="Comma 8 3" xfId="363" xr:uid="{5FDFB013-B65B-4289-996D-6C61C4D1542E}"/>
    <cellStyle name="Comma 9" xfId="142" xr:uid="{FC039310-32A8-4D7E-8956-7B796ED7CF07}"/>
    <cellStyle name="Comma 9 2" xfId="310" xr:uid="{A3AF6932-9BEA-4E02-9F0A-FC6D99DCB279}"/>
    <cellStyle name="Comma 9 2 2" xfId="385" xr:uid="{9BCCDDA0-D87B-4CDE-96FD-4B63298B6AF6}"/>
    <cellStyle name="Comma 9 3" xfId="367" xr:uid="{6ED6138F-CA0C-4450-8DF0-1445C1FC6C68}"/>
    <cellStyle name="Date" xfId="106" xr:uid="{B2054A9D-C8A6-4A6A-A3F6-23F5A73290CE}"/>
    <cellStyle name="Dziesi?tny [0]_Unicredito-2001-2002-ost-Zbyszek" xfId="107" xr:uid="{FD15C20B-ADB9-429A-81A4-693F78D04623}"/>
    <cellStyle name="Dziesi?tny_Arkusz1" xfId="108" xr:uid="{CB625DCA-C3E8-47A7-A3C6-29FE2905CD6E}"/>
    <cellStyle name="Euro" xfId="109" xr:uid="{C0FB6AE7-7A86-4F58-8E5E-8A66D1BD598B}"/>
    <cellStyle name="Explanatory Text 2" xfId="205" xr:uid="{113F4E35-3A04-40B8-BE4C-15350A7928EC}"/>
    <cellStyle name="Explanatory Text 3" xfId="287" xr:uid="{0E3643A6-508C-4D2D-B025-5424CE9FDEB5}"/>
    <cellStyle name="Explanatory Text 4" xfId="77" xr:uid="{2F02264A-F019-4AE6-9E5E-37849D117FBF}"/>
    <cellStyle name="Followed Hyperlink 2" xfId="147" xr:uid="{21DD74BB-572D-4407-BFB7-192042B1D947}"/>
    <cellStyle name="Followed Hyperlink 3" xfId="148" xr:uid="{953F09AF-AFC5-4840-AD8A-87C18A2BA1B3}"/>
    <cellStyle name="Followed Hyperlink 4" xfId="149" xr:uid="{049214FB-D516-4C76-966E-1C811ECC9144}"/>
    <cellStyle name="Followed Hyperlink 5" xfId="150" xr:uid="{02F677B9-D0A5-4159-A206-077CB0305FA6}"/>
    <cellStyle name="Followed Hyperlink 6" xfId="151" xr:uid="{83B62D9A-04CE-4D5E-957F-9D8830092F56}"/>
    <cellStyle name="Followed Hyperlink 7" xfId="152" xr:uid="{7EB0B46E-28B9-44F5-A653-F9DE1003367F}"/>
    <cellStyle name="Followed Hyperlink 8" xfId="153" xr:uid="{9E4633C3-34B3-4FCE-99FE-443720C41F8D}"/>
    <cellStyle name="Followed Hyperlink 9" xfId="154" xr:uid="{3B7A8779-3AF0-4F57-BACE-9ADE1C18FBC6}"/>
    <cellStyle name="Good 2" xfId="19" xr:uid="{6F0E58B7-9F8D-423A-B295-90842A2E0925}"/>
    <cellStyle name="Good 2 2" xfId="206" xr:uid="{5D51830B-31AE-4FFD-A9E5-FADA79D5CE09}"/>
    <cellStyle name="Good 3" xfId="288" xr:uid="{28E0F539-B690-4758-B8C5-C345FAD96D9A}"/>
    <cellStyle name="Good 4" xfId="78" xr:uid="{558C82E7-243C-4F07-8CF2-1203733A2A6F}"/>
    <cellStyle name="Header 2" xfId="110" xr:uid="{C014155A-AA24-46A0-AFCF-803AD89F46AA}"/>
    <cellStyle name="Heading 1 2" xfId="207" xr:uid="{218812A6-0FF6-44F4-922B-2C48E95D3BF0}"/>
    <cellStyle name="Heading 1 3" xfId="289" xr:uid="{84FDB5A6-4283-4FA5-999D-8653F377C60A}"/>
    <cellStyle name="Heading 1 4" xfId="79" xr:uid="{135307C1-9062-4C94-AC6E-C23E2DCD2494}"/>
    <cellStyle name="Heading 2 2" xfId="208" xr:uid="{85E0C399-115F-480A-84F7-32DE6243380B}"/>
    <cellStyle name="Heading 2 3" xfId="290" xr:uid="{52D264F0-6C58-4230-8B62-55994A852363}"/>
    <cellStyle name="Heading 2 4" xfId="80" xr:uid="{C68B3FDD-8A37-4945-91DC-606BE9349A70}"/>
    <cellStyle name="Heading 3 2" xfId="209" xr:uid="{9CD77148-2D2B-4EA6-86CB-1AC97480004B}"/>
    <cellStyle name="Heading 3 3" xfId="291" xr:uid="{5EC9BF49-1658-4FFF-BE69-18EBBA495582}"/>
    <cellStyle name="Heading 3 4" xfId="81" xr:uid="{1FF4230E-D058-4DFC-BB98-08005107810D}"/>
    <cellStyle name="Heading 4 2" xfId="210" xr:uid="{24D04D0F-3539-4D1C-A986-D8232A8F9664}"/>
    <cellStyle name="Heading 4 3" xfId="292" xr:uid="{3B9F5F9D-987D-4907-B1E6-3C0CFA5F9655}"/>
    <cellStyle name="Heading 4 4" xfId="82" xr:uid="{78375992-31A2-44D7-9885-EF38DED7A3E6}"/>
    <cellStyle name="Hyperlink 2" xfId="2" xr:uid="{00000000-0005-0000-0000-000000000000}"/>
    <cellStyle name="Hyperlink 2 2" xfId="355" xr:uid="{827AACC7-BE2A-4BF7-9300-B4D929386864}"/>
    <cellStyle name="Hyperlink 2 3" xfId="155" xr:uid="{B1F1D824-F39C-4C97-AFA7-7D9303C53A5C}"/>
    <cellStyle name="Hyperlink 3" xfId="156" xr:uid="{88780E9C-0E62-4915-A7A1-C54EF6A8E34E}"/>
    <cellStyle name="Hyperlink 4" xfId="157" xr:uid="{5D5BE0A6-9A54-4023-BA05-4C55F46FBDD0}"/>
    <cellStyle name="Hyperlink 5" xfId="158" xr:uid="{AC4AF59F-27BA-44CE-8849-BDE15F62CF3C}"/>
    <cellStyle name="Hyperlink 6" xfId="159" xr:uid="{71ABAA98-FE09-4F91-A4B1-C38BA838D8F6}"/>
    <cellStyle name="Hyperlink 7" xfId="160" xr:uid="{F367F90B-3C9B-453F-9CEA-081DFC39D5D0}"/>
    <cellStyle name="Hyperlink 8" xfId="161" xr:uid="{ADF1A01F-99FF-4981-9020-33E8F3E48D05}"/>
    <cellStyle name="Hyperlink 9" xfId="162" xr:uid="{F74724EA-CD8E-4495-9302-5EC5CE48CD8C}"/>
    <cellStyle name="Hypertextový odkaz_HRIC_Work out" xfId="111" xr:uid="{A4D5B9C3-8F21-489D-88A5-15F6E1BCD4C3}"/>
    <cellStyle name="Input 2" xfId="11" xr:uid="{2B490D4B-AB04-4D30-839A-06AF20192107}"/>
    <cellStyle name="Input 2 2" xfId="211" xr:uid="{4422DD3C-8D09-43F8-870E-5C3B090CA97C}"/>
    <cellStyle name="Input 3" xfId="20" xr:uid="{DAAF23CB-135E-48FD-AF72-F111CA961934}"/>
    <cellStyle name="Input 4" xfId="83" xr:uid="{2F82B193-98E0-4E7D-BE60-E34AEB5E169B}"/>
    <cellStyle name="kpmg" xfId="233" xr:uid="{769442A4-A402-4A4B-86D1-8CA5EAC05077}"/>
    <cellStyle name="KPMG Heading 1" xfId="112" xr:uid="{E55C1C2D-E9AA-485B-9B36-7F2DA8A17205}"/>
    <cellStyle name="KPMG Heading 2" xfId="113" xr:uid="{8148716B-F724-4B3C-A64B-66A89182FF03}"/>
    <cellStyle name="KPMG Heading 3" xfId="114" xr:uid="{36DD0851-6CFF-4446-9709-7FDDFCD7F3BE}"/>
    <cellStyle name="KPMG Heading 4" xfId="115" xr:uid="{59D40B7F-6DCF-4DD1-B044-4B6CF4942EF0}"/>
    <cellStyle name="KPMG Normal" xfId="116" xr:uid="{91D944E1-1D63-42B7-B62D-0A988CC1DB4D}"/>
    <cellStyle name="KPMG Normal Text" xfId="117" xr:uid="{6CEE31EE-5626-416F-A813-BF9A5682CCFB}"/>
    <cellStyle name="KPMG Normal_ADR-minority (2)" xfId="118" xr:uid="{5EEEE79D-8E7F-478B-895F-90C58F75788D}"/>
    <cellStyle name="Linked Cell 2" xfId="212" xr:uid="{2FD80930-BDE0-42C2-9660-0C58C0EC5166}"/>
    <cellStyle name="Linked Cell 3" xfId="293" xr:uid="{520CD25F-F2A7-446E-ACAA-92240000768C}"/>
    <cellStyle name="Linked Cell 4" xfId="84" xr:uid="{DBF37F39-86A6-431C-AEE1-4A6B1854D67B}"/>
    <cellStyle name="m?ny_Comparison of branches 04 without Corp.FX gains" xfId="119" xr:uid="{E6CC64C9-FCE9-4B95-B16C-6D618769B33E}"/>
    <cellStyle name="měny_3Y Plan Polno do DR 9.11.2000" xfId="120" xr:uid="{ADD41A90-6494-45FE-9D27-072F3AA5A7F8}"/>
    <cellStyle name="meny_Comparison of branches 06 without Corp.FX gains" xfId="121" xr:uid="{EB283295-0731-48CF-B17F-0BB7AEBD93C1}"/>
    <cellStyle name="měny_credit risk" xfId="122" xr:uid="{B5C0F198-AFD5-424F-9707-17A9437C49DC}"/>
    <cellStyle name="meny_expected results RCF 20001" xfId="123" xr:uid="{8FC2AC88-6035-4704-93B2-A95DEB36E368}"/>
    <cellStyle name="měny_Tdb" xfId="124" xr:uid="{06DE1F1D-2967-43AD-A5A8-297FC2447EF3}"/>
    <cellStyle name="Migliaia (0)" xfId="234" xr:uid="{FB8C6910-041A-429D-989A-97ED4FB16A41}"/>
    <cellStyle name="Migliaia (0) 2" xfId="316" xr:uid="{6926D3BF-E24A-449E-AF4C-AF7E27B0B312}"/>
    <cellStyle name="Migliaia_CESEZ4" xfId="235" xr:uid="{30C0F8A8-CCC3-4D8A-808C-68A59FE450F6}"/>
    <cellStyle name="Millares 2 2" xfId="16" xr:uid="{66DF6376-0EB9-4E21-83EB-A7D62B6E0DE6}"/>
    <cellStyle name="Million" xfId="125" xr:uid="{0BAFCF30-B527-4E51-9840-F823C4C54221}"/>
    <cellStyle name="Nedefinován" xfId="126" xr:uid="{6CC7AD22-C77C-4AB5-ABD1-F3BF98D8CD8C}"/>
    <cellStyle name="Neutral 2" xfId="29" xr:uid="{0EF07755-0004-4BA4-8DA5-5DB8384D877E}"/>
    <cellStyle name="Neutral 2 2" xfId="213" xr:uid="{A42AD534-3D11-4A5C-8D56-0E1F2EF583F7}"/>
    <cellStyle name="Neutral 3" xfId="294" xr:uid="{94FBF1E0-2643-4873-B6D1-3CBAD9E0C378}"/>
    <cellStyle name="Neutral 4" xfId="85" xr:uid="{EABB2B58-E956-4166-AF52-284B2A6DF650}"/>
    <cellStyle name="Normal" xfId="0" builtinId="0"/>
    <cellStyle name="Normal 10" xfId="13" xr:uid="{0CAAFE51-7DFC-426B-B5BC-D2159726747E}"/>
    <cellStyle name="Normal 10 2" xfId="214" xr:uid="{97F6EDF2-D40C-40A6-86C2-C2279BBF9604}"/>
    <cellStyle name="Normal 10 3" xfId="163" xr:uid="{E1BFB669-5DB5-41E4-89F9-74433ACDCBD6}"/>
    <cellStyle name="Normal 11" xfId="15" xr:uid="{DBFEB81D-CB28-4C57-8E02-3FD06A7B83E4}"/>
    <cellStyle name="Normal 11 2" xfId="38" xr:uid="{6CAC78BA-897D-4996-AA07-B1D1EAFE0FE1}"/>
    <cellStyle name="Normal 11 2 2" xfId="369" xr:uid="{48C15250-55BD-4F63-93BE-0D096AA78D51}"/>
    <cellStyle name="Normal 11 2 2 2" xfId="454" xr:uid="{94F28734-2DAB-420B-BD3E-E8903CBFAE40}"/>
    <cellStyle name="Normal 11 2 2 2 2" xfId="614" xr:uid="{BC4BD3E5-92ED-4BB0-88C5-AE93B68FF066}"/>
    <cellStyle name="Normal 11 2 2 3" xfId="510" xr:uid="{30C8DFE5-E2FD-433B-9514-B40A9F9BEE82}"/>
    <cellStyle name="Normal 11 2 2 4" xfId="564" xr:uid="{132E6C1A-0486-48C0-99AB-314AA5608E04}"/>
    <cellStyle name="Normal 11 3" xfId="423" xr:uid="{0C3453A4-3C6B-4A78-A137-6C04812EEB07}"/>
    <cellStyle name="Normal 11 3 2" xfId="583" xr:uid="{4374E0B9-6DA0-4D58-AF82-19502AE2D0ED}"/>
    <cellStyle name="Normal 11 4" xfId="477" xr:uid="{5FB55359-F7B4-4C24-9E9E-D62B137052C3}"/>
    <cellStyle name="Normal 11 5" xfId="533" xr:uid="{9A57D558-E1FB-42D2-9945-EB205DDD0970}"/>
    <cellStyle name="Normal 11 6" xfId="176" xr:uid="{06A85A26-00EB-4434-A84A-498571CBCF23}"/>
    <cellStyle name="Normal 12" xfId="220" xr:uid="{64B9DCAB-15B1-4BD3-AFEE-8E22D5F620CA}"/>
    <cellStyle name="Normal 12 2" xfId="238" xr:uid="{AF0A6CF2-6F35-478C-9BF7-3BABEAE10E63}"/>
    <cellStyle name="Normal 13" xfId="8" xr:uid="{F32C1038-CE62-4D91-A287-4F2ED82C5577}"/>
    <cellStyle name="Normal 13 2" xfId="23" xr:uid="{C7AE4238-DCE8-46E0-8EC7-849B29B29B27}"/>
    <cellStyle name="Normal 14" xfId="32" xr:uid="{032B3235-FED9-40D4-B1B6-F0285B380DDB}"/>
    <cellStyle name="Normal 14 2" xfId="239" xr:uid="{2408AA50-C7D5-4A5E-A29D-6BE38C6CAD6B}"/>
    <cellStyle name="Normal 14 3" xfId="221" xr:uid="{49F1CC4D-6779-4C3A-BC4E-F22C969650CE}"/>
    <cellStyle name="Normal 15" xfId="225" xr:uid="{CC7B34C1-B5A6-4EAB-893E-3AE172BD39F8}"/>
    <cellStyle name="Normal 15 2" xfId="240" xr:uid="{4055C339-61C3-4B91-99E0-D8E3C647211D}"/>
    <cellStyle name="Normal 16" xfId="228" xr:uid="{52C21AC9-6EFB-414F-869D-9E7DF61FA87B}"/>
    <cellStyle name="Normal 16 2" xfId="333" xr:uid="{0A4CC998-4C17-484B-8CDF-A001AAA69267}"/>
    <cellStyle name="Normal 17" xfId="229" xr:uid="{31668BEC-E2E6-40C7-BBC1-D45AB6C2DF4E}"/>
    <cellStyle name="Normal 17 2" xfId="242" xr:uid="{2C76BC1E-9F82-4E46-9E9C-9D8809DB620F}"/>
    <cellStyle name="Normal 17 3" xfId="334" xr:uid="{349D1A5C-11A2-4222-9DAE-02A15B7698C3}"/>
    <cellStyle name="Normal 18" xfId="231" xr:uid="{4433A6E9-B321-45CF-9B53-9D6FD8BE30AA}"/>
    <cellStyle name="Normal 18 2" xfId="244" xr:uid="{3E80CF1E-14F4-4467-A5B5-79A9C6F9756E}"/>
    <cellStyle name="Normal 19" xfId="237" xr:uid="{683A1666-98DD-4142-9A0B-74246F462D8B}"/>
    <cellStyle name="Normal 19 2" xfId="318" xr:uid="{81CC28CE-68B5-48CF-8378-20D7C4609F75}"/>
    <cellStyle name="Normal 2" xfId="3" xr:uid="{00000000-0005-0000-0000-000002000000}"/>
    <cellStyle name="Normal 2 2" xfId="6" xr:uid="{00000000-0005-0000-0000-000003000000}"/>
    <cellStyle name="Normal 2 2 2" xfId="12" xr:uid="{D7E34FC5-4D22-480F-B61E-A7B0FDA422E8}"/>
    <cellStyle name="Normal 2 2 2 2" xfId="37" xr:uid="{94307F2C-FA57-4DEE-AFAE-F8826BED28E7}"/>
    <cellStyle name="Normal 2 2 2 3" xfId="248" xr:uid="{68DD5580-B13B-4448-9F60-30E1B0BBA338}"/>
    <cellStyle name="Normal 2 2 3" xfId="9" xr:uid="{8CAA61EF-B632-4B46-8124-4D6E1667FA3F}"/>
    <cellStyle name="Normal 2 2 3 2" xfId="143" xr:uid="{2725EB6F-789A-4FA8-AF49-EB629B313406}"/>
    <cellStyle name="Normal 2 2 4" xfId="50" xr:uid="{84150A82-2D8E-496C-B6B4-AA33E157A240}"/>
    <cellStyle name="Normal 2 2 5" xfId="41" xr:uid="{B1F6B115-F0D4-4ABA-8B3F-110B3ED08B68}"/>
    <cellStyle name="Normal 2 3" xfId="21" xr:uid="{9D88792A-5103-40BB-A672-7E4CC9BEA4FC}"/>
    <cellStyle name="Normal 2 3 2" xfId="40" xr:uid="{94E22BA1-1CE8-488F-81F9-B25B9FCF045A}"/>
    <cellStyle name="Normal 2 4" xfId="28" xr:uid="{CAD38471-8849-42DA-97DC-4BB2D3E72DEA}"/>
    <cellStyle name="Normal 2 4 2" xfId="251" xr:uid="{B7C69BEB-CDF4-4EBB-ABF0-5446B5E20BF7}"/>
    <cellStyle name="Normal 2 5" xfId="22" xr:uid="{03451900-B5AC-4380-8BA4-EC25C45628F3}"/>
    <cellStyle name="Normal 2 5 2" xfId="299" xr:uid="{42AFD6FF-8D03-4948-B5A0-CD151BC6BF09}"/>
    <cellStyle name="Normal 2 6" xfId="92" xr:uid="{952C9985-B62D-4918-9099-7CED501D753B}"/>
    <cellStyle name="Normal 2_~0149226 2" xfId="14" xr:uid="{19CE0C89-6420-4F09-8535-159D84A9A76D}"/>
    <cellStyle name="Normal 20" xfId="250" xr:uid="{7316A3AA-2897-4F2E-89A4-79C1215D2463}"/>
    <cellStyle name="Normal 20 2" xfId="323" xr:uid="{4389A1E8-7242-4CA0-B35F-862FEF1BF274}"/>
    <cellStyle name="Normal 21" xfId="252" xr:uid="{F90EE898-D3D6-4BA4-BC9C-1857B3C0EC21}"/>
    <cellStyle name="Normal 21 2" xfId="324" xr:uid="{9FDA7550-EB25-44F9-B547-0AB183DBB490}"/>
    <cellStyle name="Normal 22" xfId="258" xr:uid="{EDD90DCA-1945-4338-B927-2A030EADA0DD}"/>
    <cellStyle name="Normal 23" xfId="331" xr:uid="{328DB6FA-B0F7-4640-A3D1-50A2B50D2DA5}"/>
    <cellStyle name="Normal 23 2" xfId="398" xr:uid="{F5225E0D-6123-44C4-A8FB-817031494F10}"/>
    <cellStyle name="Normal 24" xfId="332" xr:uid="{876BFF88-D33B-427D-92D4-6C2742A3CE0A}"/>
    <cellStyle name="Normal 24 2" xfId="399" xr:uid="{5E394007-ACEE-44D4-9E52-2F9E596FB924}"/>
    <cellStyle name="Normal 25" xfId="335" xr:uid="{8AF28A47-C4A5-4B4B-B20F-785CB389CCCF}"/>
    <cellStyle name="Normal 25 2" xfId="400" xr:uid="{B57194D9-AC61-4D38-B18F-2E619864C464}"/>
    <cellStyle name="Normal 25 2 2" xfId="457" xr:uid="{E4070AF8-42F6-49AB-93F9-9D3A5AF436BA}"/>
    <cellStyle name="Normal 25 2 2 2" xfId="617" xr:uid="{8B46ABDD-4A44-446C-9605-F5643D1DC5AC}"/>
    <cellStyle name="Normal 25 2 3" xfId="513" xr:uid="{7507ECD2-8535-47DA-A3C1-AA0ABE28B1B0}"/>
    <cellStyle name="Normal 25 2 4" xfId="567" xr:uid="{839905AE-10EC-4DA3-9B8A-10B6D9709DD6}"/>
    <cellStyle name="Normal 25 3" xfId="437" xr:uid="{A85AE500-1CE1-47E4-BBB3-46D27D59F2B3}"/>
    <cellStyle name="Normal 25 3 2" xfId="597" xr:uid="{6A4CB40D-F20A-4AB8-BA96-3E0E7682EC6E}"/>
    <cellStyle name="Normal 25 4" xfId="493" xr:uid="{50A5B532-43EA-4F79-9243-3609C1D61B39}"/>
    <cellStyle name="Normal 25 5" xfId="547" xr:uid="{A7B695C4-5846-420E-9850-C47C5DB297C0}"/>
    <cellStyle name="Normal 26" xfId="337" xr:uid="{B8C42FB7-FCDD-4957-88CD-3599FA728F58}"/>
    <cellStyle name="Normal 26 2" xfId="402" xr:uid="{208DA87D-AE93-4809-945A-EACB315C4C45}"/>
    <cellStyle name="Normal 27" xfId="338" xr:uid="{A9DAAFC6-E95D-4B52-ACF5-4499C7BE8199}"/>
    <cellStyle name="Normal 27 2" xfId="403" xr:uid="{B1AF2ACE-17C6-429A-81FF-1A89EC26944B}"/>
    <cellStyle name="Normal 27 2 2" xfId="458" xr:uid="{F0393AF8-DCB1-48BB-8FD2-690A8BE7DA62}"/>
    <cellStyle name="Normal 27 2 2 2" xfId="618" xr:uid="{DCE3D9DE-27BE-4AA0-9EA7-9F276AB2F252}"/>
    <cellStyle name="Normal 27 2 3" xfId="514" xr:uid="{6FE24F37-85D8-4B3B-8C7B-45F128B9BA8A}"/>
    <cellStyle name="Normal 27 2 4" xfId="568" xr:uid="{C54E4C92-4F7A-4F34-8D88-DE5F65813DDD}"/>
    <cellStyle name="Normal 27 3" xfId="439" xr:uid="{95A26891-53FA-4A4D-92CE-58780A04530C}"/>
    <cellStyle name="Normal 27 3 2" xfId="599" xr:uid="{9425EEF7-6409-4042-815D-4775E6C31103}"/>
    <cellStyle name="Normal 27 4" xfId="495" xr:uid="{FD311F51-2B02-4D10-BD5C-1DB5DABAF190}"/>
    <cellStyle name="Normal 27 5" xfId="549" xr:uid="{0952A25C-1E55-47F2-84ED-049104A873C7}"/>
    <cellStyle name="Normal 28" xfId="340" xr:uid="{041CF4E9-6C3A-4BD3-9EE8-4E47C8C63389}"/>
    <cellStyle name="Normal 28 2" xfId="405" xr:uid="{369BBDF1-2745-41F0-8BD2-AA9A7D0600A5}"/>
    <cellStyle name="Normal 29" xfId="341" xr:uid="{B04F07F6-B3D6-4563-8C0E-AE2188F58F14}"/>
    <cellStyle name="Normal 29 2" xfId="406" xr:uid="{DD1591D0-6C5A-4C33-9A7C-47F7275303FB}"/>
    <cellStyle name="Normal 29 2 2" xfId="460" xr:uid="{1E67B4CD-F2C1-4776-AFC4-EB6828D4C0D3}"/>
    <cellStyle name="Normal 29 2 2 2" xfId="620" xr:uid="{2BE03B2B-C098-4A48-BE8A-3A9C1567341F}"/>
    <cellStyle name="Normal 29 2 3" xfId="516" xr:uid="{1584E828-9111-4DE1-B246-3BCFD3872632}"/>
    <cellStyle name="Normal 29 2 4" xfId="570" xr:uid="{D121400F-5B0D-42F5-811A-0F03F7A2EF58}"/>
    <cellStyle name="Normal 29 3" xfId="441" xr:uid="{08E82560-1FD2-4D3C-A780-36A262CBB2E4}"/>
    <cellStyle name="Normal 29 3 2" xfId="601" xr:uid="{7F77F268-4AD1-454F-A0B5-15DA7F1E309C}"/>
    <cellStyle name="Normal 29 4" xfId="497" xr:uid="{85253018-49F1-46B6-889E-9B1DDB2F0E58}"/>
    <cellStyle name="Normal 29 5" xfId="551" xr:uid="{E6F090A1-612C-4C2E-A3E3-ED11C6B2CC8E}"/>
    <cellStyle name="Normal 3" xfId="4" xr:uid="{00000000-0005-0000-0000-000004000000}"/>
    <cellStyle name="Normal 3 2" xfId="7" xr:uid="{8A536486-8F6D-48A4-ACA7-5EC587646CE2}"/>
    <cellStyle name="Normal 3 2 2" xfId="35" xr:uid="{F1CEDB5A-E199-4B2D-BC3A-CE26DD15CAB4}"/>
    <cellStyle name="Normal 3 2 3" xfId="36" xr:uid="{A329135C-D995-4ED5-9806-0D56116815AC}"/>
    <cellStyle name="Normal 3 3" xfId="43" xr:uid="{8A2DB3E2-F3BA-4A51-906A-2B9D5FFD87D9}"/>
    <cellStyle name="Normal 3 3 2" xfId="222" xr:uid="{082F70DC-DCC1-471E-A397-5041BC886350}"/>
    <cellStyle name="Normal 3 3 3" xfId="416" xr:uid="{8430EFC7-8B75-4FB9-A34E-76378BAB4D88}"/>
    <cellStyle name="Normal 3 3 3 2" xfId="467" xr:uid="{F29D1A2C-8C10-49BE-B332-7CB1C3CFAF42}"/>
    <cellStyle name="Normal 3 3 3 2 2" xfId="627" xr:uid="{5D5CCC07-7E3C-4421-A5C7-19DEA8F3C374}"/>
    <cellStyle name="Normal 3 3 3 3" xfId="523" xr:uid="{CE5F08F9-51D9-4111-9BF5-8F994A64CCDE}"/>
    <cellStyle name="Normal 3 3 3 4" xfId="577" xr:uid="{13C5B70D-2637-468B-AC13-6F60521F3369}"/>
    <cellStyle name="Normal 3 3 4" xfId="418" xr:uid="{AA0819D9-6DC9-4013-88F6-FD1248B263A1}"/>
    <cellStyle name="Normal 3 3 4 2" xfId="579" xr:uid="{F9CBCE76-177D-4D48-9D42-BD03CC5DA415}"/>
    <cellStyle name="Normal 3 3 5" xfId="470" xr:uid="{92098472-9757-4BF6-B5B2-BD82D72E82C6}"/>
    <cellStyle name="Normal 3 3 6" xfId="529" xr:uid="{F14B723A-55E6-4430-BCE5-BC96C5AB2834}"/>
    <cellStyle name="Normal 3 4" xfId="326" xr:uid="{7414C042-D464-49E7-8363-F14D4263A2A4}"/>
    <cellStyle name="Normal 3 5" xfId="328" xr:uid="{CBFA33ED-5BD2-4E35-A44A-DABD2C8DFCA5}"/>
    <cellStyle name="Normal 3 6" xfId="93" xr:uid="{21E6C1D0-CBA0-4459-939D-F62CC1174F5A}"/>
    <cellStyle name="Normal 3 7" xfId="46" xr:uid="{A6EC9249-88E1-4815-BB0E-8006C1C1F9B9}"/>
    <cellStyle name="Normal 3 7 2" xfId="421" xr:uid="{AD99D6C5-8E55-4C4F-84C2-A3B137FCF59A}"/>
    <cellStyle name="Normal 3 7 2 2" xfId="581" xr:uid="{3D13ECCD-AFC6-42C0-A907-FA8F5ED8A0C3}"/>
    <cellStyle name="Normal 3 7 3" xfId="472" xr:uid="{7C63C6D6-3467-46B4-87BF-389E72DB9852}"/>
    <cellStyle name="Normal 3 7 4" xfId="531" xr:uid="{CB1758AC-F481-4FF8-A65E-8ECFB4A1D745}"/>
    <cellStyle name="Normal 3 8" xfId="34" xr:uid="{2BEE9397-907A-485F-BFEB-AD5D641104B4}"/>
    <cellStyle name="Normal 30" xfId="343" xr:uid="{06DF96ED-6F76-4371-AAD4-9D04CFD3BC4F}"/>
    <cellStyle name="Normal 30 2" xfId="408" xr:uid="{786CCD51-8942-4F59-AAB9-16CE893F8FEE}"/>
    <cellStyle name="Normal 30 2 2" xfId="462" xr:uid="{43EA9554-FAE4-45AE-8FDD-83219D62A6F0}"/>
    <cellStyle name="Normal 30 2 2 2" xfId="622" xr:uid="{C89BA968-60F7-48D2-B68E-8EB493F8D3B0}"/>
    <cellStyle name="Normal 30 2 3" xfId="518" xr:uid="{8644FB2C-FFA7-4C89-8AC7-7874D0DF3648}"/>
    <cellStyle name="Normal 30 2 4" xfId="572" xr:uid="{D82CE127-C858-4D21-9A8D-F208D67EAFAC}"/>
    <cellStyle name="Normal 30 3" xfId="443" xr:uid="{F64CBB96-4C47-47F2-BE71-702FAD3270A4}"/>
    <cellStyle name="Normal 30 3 2" xfId="603" xr:uid="{A8CBEB52-30D5-4CF0-8A69-B30BF97FB0E5}"/>
    <cellStyle name="Normal 30 4" xfId="499" xr:uid="{C9BB9136-8AB3-4F77-A975-1C7B7BD8E48E}"/>
    <cellStyle name="Normal 30 5" xfId="553" xr:uid="{2697990E-10FA-4822-A0FC-D3278095E29C}"/>
    <cellStyle name="Normal 31" xfId="345" xr:uid="{6BD912DB-2072-48F2-9F64-5D0EDDD69344}"/>
    <cellStyle name="Normal 31 2" xfId="410" xr:uid="{6D4222A0-CCFB-4FBC-86F8-CD81A790519B}"/>
    <cellStyle name="Normal 32" xfId="346" xr:uid="{CFD22597-9D65-47B4-9711-24BF52D92F06}"/>
    <cellStyle name="Normal 32 2" xfId="445" xr:uid="{9ECD8CE1-C893-4D4A-B3FF-825A2A60BCBB}"/>
    <cellStyle name="Normal 32 2 2" xfId="605" xr:uid="{3458EC7B-F717-448B-A45D-38E78D0AFFD0}"/>
    <cellStyle name="Normal 32 3" xfId="501" xr:uid="{B0A5E814-A446-4983-83F2-E384B8F85C20}"/>
    <cellStyle name="Normal 32 4" xfId="555" xr:uid="{6C1DB846-6672-4B46-9E75-D53FD8FA5CDF}"/>
    <cellStyle name="Normal 33" xfId="348" xr:uid="{156B49CA-AF01-41C2-9BBF-02BC94694FC2}"/>
    <cellStyle name="Normal 33 2" xfId="447" xr:uid="{8A25A3E2-3048-41D0-B427-119EC4C0F90E}"/>
    <cellStyle name="Normal 33 2 2" xfId="607" xr:uid="{BA7B8D97-8C92-4D00-8FC3-B2A2FB69F7D6}"/>
    <cellStyle name="Normal 33 3" xfId="503" xr:uid="{DD6B53F5-D7D5-44A6-BFE7-4719914EA55A}"/>
    <cellStyle name="Normal 33 4" xfId="557" xr:uid="{CCEEEDA7-9A4B-423A-BCE8-51C0D5DE13A0}"/>
    <cellStyle name="Normal 34" xfId="350" xr:uid="{49CA75CD-5400-47F0-900D-0177DEF6695E}"/>
    <cellStyle name="Normal 34 2" xfId="449" xr:uid="{7F63937C-B417-400F-A35E-19DF9824F050}"/>
    <cellStyle name="Normal 34 2 2" xfId="609" xr:uid="{96594239-081D-45DA-A385-25ED6A0AAC36}"/>
    <cellStyle name="Normal 34 3" xfId="505" xr:uid="{0C4F4EAA-BA9A-46F0-8904-44BAAF5ACD3D}"/>
    <cellStyle name="Normal 34 4" xfId="559" xr:uid="{5081AB6A-4BD6-4537-A784-9E680664D560}"/>
    <cellStyle name="Normal 35" xfId="352" xr:uid="{696697CF-3F91-4B66-A8FD-40A94EBE2B3A}"/>
    <cellStyle name="Normal 35 2" xfId="451" xr:uid="{27C32564-8244-40BF-864C-3F03AE4E8C64}"/>
    <cellStyle name="Normal 35 2 2" xfId="611" xr:uid="{753CA80C-8230-423C-A0C3-530BA13CB786}"/>
    <cellStyle name="Normal 35 3" xfId="507" xr:uid="{0ABAB141-8C19-4891-A3A9-5F272B06356A}"/>
    <cellStyle name="Normal 35 4" xfId="561" xr:uid="{A5C7776E-A4B6-4E18-BCEC-ECBF3FA27071}"/>
    <cellStyle name="Normal 36" xfId="49" xr:uid="{2E0CC84F-F2AB-4AC7-91C3-907E729FFBBB}"/>
    <cellStyle name="Normal 37" xfId="45" xr:uid="{850D09C7-24A8-48D1-B709-EACC9F35434F}"/>
    <cellStyle name="Normal 37 2" xfId="420" xr:uid="{2B6A6945-DC37-43D8-877B-5B3127A9B658}"/>
    <cellStyle name="Normal 38" xfId="633" xr:uid="{48F4945E-D71C-44AD-96E9-6099A1B46674}"/>
    <cellStyle name="Normal 39" xfId="634" xr:uid="{4F1B225C-788B-427C-B061-9C98AD252682}"/>
    <cellStyle name="Normal 4" xfId="5" xr:uid="{00000000-0005-0000-0000-000005000000}"/>
    <cellStyle name="Normal 4 2" xfId="17" xr:uid="{5A4283F9-24BA-407C-AA6A-39EB48BE0CA2}"/>
    <cellStyle name="Normal 4 2 2" xfId="97" xr:uid="{01F0BBDE-7D5A-4C92-84BE-ADF0B4095B0E}"/>
    <cellStyle name="Normal 4 2 3" xfId="18" xr:uid="{E4E64A23-A730-45DD-A14F-779593474EDA}"/>
    <cellStyle name="Normal 4 3" xfId="412" xr:uid="{8AE0F36C-D1C6-45B6-8316-19F9B6EFD522}"/>
    <cellStyle name="Normal 4 3 2" xfId="464" xr:uid="{D06AFA93-09AF-414A-A40E-4915533D026F}"/>
    <cellStyle name="Normal 4 3 2 2" xfId="624" xr:uid="{A01A87DF-F1AE-422C-B27C-48CC75DF9DD5}"/>
    <cellStyle name="Normal 4 3 3" xfId="520" xr:uid="{1A2BDAC0-DA8C-4F47-BC9C-8E9156F019F6}"/>
    <cellStyle name="Normal 4 3 4" xfId="574" xr:uid="{7C2C013E-504A-4987-86AD-2F93CEEF9A30}"/>
    <cellStyle name="Normal 4 4" xfId="414" xr:uid="{CD3E8AB5-A23A-41B5-B5ED-55F0711591D0}"/>
    <cellStyle name="Normal 4 4 2" xfId="466" xr:uid="{A4368B49-67C4-4B72-AD98-5AC91722A5DD}"/>
    <cellStyle name="Normal 4 4 2 2" xfId="626" xr:uid="{E73B05F4-2199-4783-B2FE-23A072758A49}"/>
    <cellStyle name="Normal 4 4 3" xfId="522" xr:uid="{85AD66D7-FB8B-4019-865E-A79231DBCFF1}"/>
    <cellStyle name="Normal 4 4 4" xfId="576" xr:uid="{E78782B7-2824-4196-9F54-43DC1B3FB78D}"/>
    <cellStyle name="Normal 4 5" xfId="417" xr:uid="{646D0F38-D262-4AE8-B1CD-230A70819152}"/>
    <cellStyle name="Normal 4 5 2" xfId="578" xr:uid="{AE787F58-9F64-4070-AE60-BCE172C88C1E}"/>
    <cellStyle name="Normal 4 6" xfId="469" xr:uid="{358E8615-A8E2-4A80-B035-CB47C5F7523C}"/>
    <cellStyle name="Normal 4 7" xfId="528" xr:uid="{F4E61BBD-1C9B-465E-8E0D-38CBC043D002}"/>
    <cellStyle name="Normal 4 8" xfId="39" xr:uid="{E32FAB6C-5516-4FEF-86C0-961C434CE98C}"/>
    <cellStyle name="Normal 5" xfId="42" xr:uid="{EB94A8A7-C0E6-432B-91CB-A0AF0377E1E8}"/>
    <cellStyle name="Normal 5 2" xfId="146" xr:uid="{54C36D04-C443-4E40-84FE-AF20934511B4}"/>
    <cellStyle name="Normal 5 3" xfId="415" xr:uid="{BCAE89C1-1FF8-487D-8108-C9A24A383E7F}"/>
    <cellStyle name="Normal 6" xfId="44" xr:uid="{5058FE89-4219-476B-98D4-79E60E3A5AB3}"/>
    <cellStyle name="Normal 6 2" xfId="215" xr:uid="{2F3DA7B6-E4DB-40F7-B0F4-0756F4457521}"/>
    <cellStyle name="Normal 6 3" xfId="164" xr:uid="{BD803523-94A8-4393-AFE0-491C6EDB55BA}"/>
    <cellStyle name="Normal 6 4" xfId="419" xr:uid="{5D5B4E60-EB51-445A-8DF3-84D2E56EC9C0}"/>
    <cellStyle name="Normal 6 4 2" xfId="580" xr:uid="{3CB5E53B-ECB5-450E-A3A5-F6A33598FA0C}"/>
    <cellStyle name="Normal 6 5" xfId="471" xr:uid="{79FDE32C-81EB-4B19-9530-9ECF107C696E}"/>
    <cellStyle name="Normal 6 6" xfId="530" xr:uid="{70D6A87C-601C-46E0-B399-2D23A69C6A97}"/>
    <cellStyle name="Normal 7" xfId="165" xr:uid="{D1CE53EC-4F52-444B-92E8-EC0C949D46D1}"/>
    <cellStyle name="Normal 8" xfId="166" xr:uid="{E54590F7-F508-456D-BFB4-BA5CF72FDE2B}"/>
    <cellStyle name="Normal 9" xfId="167" xr:uid="{3AC2E22F-9568-4FDF-9ED2-78FBD408089B}"/>
    <cellStyle name="Normale_3Y Plan Zaba" xfId="127" xr:uid="{67447269-F316-462B-BE5A-EF0E39C5F81F}"/>
    <cellStyle name="normálne_expected results RCF 20001" xfId="128" xr:uid="{6754634E-8E8A-4B13-BE86-02CB3B8B484F}"/>
    <cellStyle name="normální_3Y Plan Polno do DR 9.11.2000" xfId="129" xr:uid="{1A129BBD-7938-43B6-AB1D-88997603F3D5}"/>
    <cellStyle name="normalni_TDB-Polno" xfId="130" xr:uid="{DB934857-6C6A-448C-B845-E1ED6D7E5BAD}"/>
    <cellStyle name="normální_TDB-Polno" xfId="131" xr:uid="{563D731E-44D2-4DEF-B31A-6E1D3FA7A55D}"/>
    <cellStyle name="Normalny_3YP model 2004-2006" xfId="132" xr:uid="{73A0FA5F-0E5C-4D55-8FE3-4ABF508A2C67}"/>
    <cellStyle name="Note 10" xfId="295" xr:uid="{7C71DEAA-2ECC-4D46-9B24-3638648389AC}"/>
    <cellStyle name="Note 11" xfId="86" xr:uid="{184C371F-5130-4D8B-AD38-B7F66A3650CD}"/>
    <cellStyle name="Note 12" xfId="636" xr:uid="{867F038E-1795-417D-8C33-5E9E8D959852}"/>
    <cellStyle name="Note 2" xfId="26" xr:uid="{29AC79DB-A522-49F7-8068-3308AC258C82}"/>
    <cellStyle name="Note 2 2" xfId="168" xr:uid="{1281FD53-309C-4427-BBFB-AD92DBE882DC}"/>
    <cellStyle name="Note 3" xfId="169" xr:uid="{8A0DEE40-9AC7-42ED-9202-42EBFF7CA4B7}"/>
    <cellStyle name="Note 4" xfId="170" xr:uid="{DB512BB5-3A69-41D4-8516-6E9936BA9C00}"/>
    <cellStyle name="Note 5" xfId="171" xr:uid="{F01EDC9B-1983-424B-B628-1EE1B9F27DF8}"/>
    <cellStyle name="Note 6" xfId="172" xr:uid="{153C3211-B623-4868-A3F3-7D7EB21B93BD}"/>
    <cellStyle name="Note 7" xfId="173" xr:uid="{74C48FB9-E214-4D93-A5CC-AE9C6A5CA767}"/>
    <cellStyle name="Note 8" xfId="174" xr:uid="{B13FE5A4-812F-41E8-8FC2-FA89C19E71B1}"/>
    <cellStyle name="Note 9" xfId="175" xr:uid="{A9152DD5-0566-4DD4-A076-6512A1E36EC1}"/>
    <cellStyle name="Obično_Knjiga1" xfId="133" xr:uid="{59AA4837-C362-47A7-A0AD-E22B0503CD9B}"/>
    <cellStyle name="Output 2" xfId="216" xr:uid="{219AAD95-8C92-4C07-A028-450C96143559}"/>
    <cellStyle name="Output 3" xfId="296" xr:uid="{66398139-AED9-480B-BA9F-8F47A0836BBC}"/>
    <cellStyle name="Output 4" xfId="87" xr:uid="{27CE3629-D6DB-4E22-B8DC-F88035A0F9DA}"/>
    <cellStyle name="Percent 17" xfId="27" xr:uid="{3C56FB6B-D616-43F5-96A3-4FBE6D046322}"/>
    <cellStyle name="Percent 2" xfId="96" xr:uid="{ED825B0E-5C60-4F08-94A3-E4AF9E31ED4D}"/>
    <cellStyle name="Percent 3" xfId="144" xr:uid="{24725DA0-EADB-44BB-A797-E1C0BFC7D101}"/>
    <cellStyle name="Percent 3 2" xfId="24" xr:uid="{4FC8F9FD-3598-48B0-A0A9-73B94E6D64D2}"/>
    <cellStyle name="Percent 4" xfId="33" xr:uid="{CCAA35D9-11B9-42FA-A4E4-8AB3316BB42A}"/>
    <cellStyle name="Percent 5" xfId="139" xr:uid="{F0A038FB-4535-405A-8940-9175D39546F9}"/>
    <cellStyle name="Percent 6" xfId="232" xr:uid="{12A42F2C-D807-4A7A-B895-E543CA7D8918}"/>
    <cellStyle name="Percent 7" xfId="322" xr:uid="{EB649165-4BD7-4491-A298-DE9238E4EE99}"/>
    <cellStyle name="Percent 8" xfId="249" xr:uid="{596CCC59-D134-4A1A-B1EB-8EB2A7416E45}"/>
    <cellStyle name="Sledovaný hypertextový odkaz_HRIC_Work out" xfId="134" xr:uid="{7D8B635D-CB25-4838-98C5-011EA385EC72}"/>
    <cellStyle name="Standard_410_EQ_Details" xfId="245" xr:uid="{A24E2BD8-4296-4254-8DE6-BA8044EBDA3B}"/>
    <cellStyle name="Style 1" xfId="1" xr:uid="{00000000-0005-0000-0000-000006000000}"/>
    <cellStyle name="Style 1 2" xfId="178" xr:uid="{1DF31E75-9C52-4A93-B02F-C708C6C39B97}"/>
    <cellStyle name="Style 1 3" xfId="230" xr:uid="{14068607-886B-4754-AD1F-DD6BF991AA05}"/>
    <cellStyle name="Style 1 3 2" xfId="243" xr:uid="{BFAB80F5-6A79-4BA6-9A52-9FC90418C752}"/>
    <cellStyle name="Table" xfId="135" xr:uid="{73905547-F97D-43EA-B818-BEE3AD624549}"/>
    <cellStyle name="Title 2" xfId="217" xr:uid="{8CAACB5C-536D-4086-8202-089C2553410E}"/>
    <cellStyle name="Title 3" xfId="88" xr:uid="{481B038E-2D62-4BDF-AF0D-5784952959C8}"/>
    <cellStyle name="Total 2" xfId="218" xr:uid="{2EB0F4C6-770A-4EC2-8130-BEB353901AA4}"/>
    <cellStyle name="Total 3" xfId="297" xr:uid="{7C758A10-35BD-4C5B-B28F-F2B7AF7636CF}"/>
    <cellStyle name="Total 4" xfId="89" xr:uid="{DD2AC129-6B3B-42F8-A0A0-F33AF61BE3B0}"/>
    <cellStyle name="Valuta (0)" xfId="236" xr:uid="{09BD5BDD-627B-4C8C-9677-675EC9D424F9}"/>
    <cellStyle name="Valuta (0) 2" xfId="317" xr:uid="{F7DA97B8-8457-4238-9BF2-B72EDACF303E}"/>
    <cellStyle name="Walutowy [0]_Arkusz1" xfId="136" xr:uid="{9EC977D1-F8C7-4DCA-9E9D-4AED94D405BE}"/>
    <cellStyle name="Walutowy_Arkusz1" xfId="137" xr:uid="{6344123B-CA1E-4FB9-A5D6-BABE52537278}"/>
    <cellStyle name="Warning Text 2" xfId="219" xr:uid="{C04403C7-640C-4FCC-BB94-7781455CF675}"/>
    <cellStyle name="Warning Text 3" xfId="298" xr:uid="{DA9C64F0-A5EE-4DA3-AD68-F18794996206}"/>
    <cellStyle name="Warning Text 4" xfId="90" xr:uid="{146250B2-18DF-470B-B4AF-9868F90BF5E1}"/>
  </cellStyles>
  <dxfs count="2">
    <dxf>
      <font>
        <condense val="0"/>
        <extend val="0"/>
        <color indexed="9"/>
      </font>
      <fill>
        <patternFill patternType="solid">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198">
            <xs:annotation>
              <xs:documentation>Podravska banka d.d.</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47">
            <xs:annotation>
              <xs:documentation>AGRAM BANKA d.d.</xs:documentation>
            </xs:annotation>
          </xs:enumeration>
          <xs:enumeration value="1057">
            <xs:annotation>
              <xs:documentation>Slatinska banka d.d.</xs:documentation>
            </xs:annotation>
          </xs:enumeration>
          <xs:enumeration value="2232">
            <xs:annotation>
              <xs:documentation>Istarska kreditna banka Umag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KI-E_1000959">
        <xs:annotation>
          <xs:documentation>Izvještaj o financijskom položaju - kreditne institucije, godišnji</xs:documentation>
        </xs:annotation>
        <xs:all>
          <xs:element name="P1071439" type="Decimal_TD18_FD2___5" nillable="false" minOccurs="1" maxOccurs="1">
            <xs:annotation>
              <xs:documentation>Novčana sredstva, novčana potraživanja od središnjih banaka i ostali depoziti po viđenju</xs:documentation>
            </xs:annotation>
          </xs:element>
          <xs:element name="P1071440" type="Decimal_TD18_FD2___5" nillable="false" minOccurs="1" maxOccurs="1">
            <xs:annotation>
              <xs:documentation>Novčana sredstva, novčana potraživanja od središnjih banaka i ostali depoziti po viđenju</xs:documentation>
            </xs:annotation>
          </xs:element>
          <xs:element name="P1071441" type="Decimal_TD18_FD2___5" nillable="false" minOccurs="1" maxOccurs="1">
            <xs:annotation>
              <xs:documentation>Novac u blagajni</xs:documentation>
            </xs:annotation>
          </xs:element>
          <xs:element name="P1071442" type="Decimal_TD18_FD2___5" nillable="false" minOccurs="0" maxOccurs="1">
            <xs:annotation>
              <xs:documentation>Novac u blagajni</xs:documentation>
            </xs:annotation>
          </xs:element>
          <xs:element name="P1071443" type="Decimal_TD18_FD2___5" nillable="false" minOccurs="1" maxOccurs="1">
            <xs:annotation>
              <xs:documentation>Novčana potraživanja od središnjih banaka</xs:documentation>
            </xs:annotation>
          </xs:element>
          <xs:element name="P1071444" type="Decimal_TD18_FD2___5" nillable="false" minOccurs="1" maxOccurs="1">
            <xs:annotation>
              <xs:documentation>Novčana potraživanja od središnjih banaka</xs:documentation>
            </xs:annotation>
          </xs:element>
          <xs:element name="P1071445" type="Decimal_TD18_FD2___5" nillable="false" minOccurs="1" maxOccurs="1">
            <xs:annotation>
              <xs:documentation>Ostali depoziti po viđenju</xs:documentation>
            </xs:annotation>
          </xs:element>
          <xs:element name="P1071446" type="Decimal_TD18_FD2___5" nillable="false" minOccurs="1" maxOccurs="1">
            <xs:annotation>
              <xs:documentation>Ostali depoziti po viđenju</xs:documentation>
            </xs:annotation>
          </xs:element>
          <xs:element name="P1071447" type="Decimal_TD18_FD2___5" nillable="false" minOccurs="1" maxOccurs="1">
            <xs:annotation>
              <xs:documentation>Financijska imovina koja se drži radi trgovanja</xs:documentation>
            </xs:annotation>
          </xs:element>
          <xs:element name="P1071448" type="Decimal_TD18_FD2___5" nillable="false" minOccurs="1" maxOccurs="1">
            <xs:annotation>
              <xs:documentation>Financijska imovina koja se drži radi trgovanja</xs:documentation>
            </xs:annotation>
          </xs:element>
          <xs:element name="P1071449" type="Decimal_TD18_FD2___5" nillable="false" minOccurs="1" maxOccurs="1">
            <xs:annotation>
              <xs:documentation>Izvedenice</xs:documentation>
            </xs:annotation>
          </xs:element>
          <xs:element name="P1071450" type="Decimal_TD18_FD2___5" nillable="false" minOccurs="1" maxOccurs="1">
            <xs:annotation>
              <xs:documentation>Izvedenice</xs:documentation>
            </xs:annotation>
          </xs:element>
          <xs:element name="P1071451" type="Decimal_TD18_FD2___5" nillable="false" minOccurs="1" maxOccurs="1">
            <xs:annotation>
              <xs:documentation>Vlasnički instrumenti</xs:documentation>
            </xs:annotation>
          </xs:element>
          <xs:element name="P1071452" type="Decimal_TD18_FD2___5" nillable="false" minOccurs="1" maxOccurs="1">
            <xs:annotation>
              <xs:documentation>Vlasnički instrumenti</xs:documentation>
            </xs:annotation>
          </xs:element>
          <xs:element name="P1071453" type="Decimal_TD18_FD2___5" nillable="false" minOccurs="1" maxOccurs="1">
            <xs:annotation>
              <xs:documentation>Dužnički vrijednosni papiri</xs:documentation>
            </xs:annotation>
          </xs:element>
          <xs:element name="P1071454" type="Decimal_TD18_FD2___5" nillable="false" minOccurs="1" maxOccurs="1">
            <xs:annotation>
              <xs:documentation>Dužnički vrijednosni papiri</xs:documentation>
            </xs:annotation>
          </xs:element>
          <xs:element name="P1071455" type="Decimal_TD18_FD2___5" nillable="false" minOccurs="1" maxOccurs="1">
            <xs:annotation>
              <xs:documentation> Krediti i predujmovi</xs:documentation>
            </xs:annotation>
          </xs:element>
          <xs:element name="P1071456" type="Decimal_TD18_FD2___5" nillable="false" minOccurs="1" maxOccurs="1">
            <xs:annotation>
              <xs:documentation> Krediti i predujmovi</xs:documentation>
            </xs:annotation>
          </xs:element>
          <xs:element name="P1071457" type="Decimal_TD18_FD2___5" nillable="false" minOccurs="1" maxOccurs="1">
            <xs:annotation>
              <xs:documentation>Financijska imovina kojom se ne trguje koja se obvezno mjeri po fer vrijednosti kroz dobit ili gubitak</xs:documentation>
            </xs:annotation>
          </xs:element>
          <xs:element name="P1071458" type="Decimal_TD18_FD2___5" nillable="false" minOccurs="1" maxOccurs="1">
            <xs:annotation>
              <xs:documentation>Financijska imovina kojom se ne trguje koja se obvezno mjeri po fer vrijednosti kroz dobit ili gubitak</xs:documentation>
            </xs:annotation>
          </xs:element>
          <xs:element name="P1071459" type="Decimal_TD18_FD2___5" nillable="false" minOccurs="1" maxOccurs="1">
            <xs:annotation>
              <xs:documentation> Vlasnički instrumenti</xs:documentation>
            </xs:annotation>
          </xs:element>
          <xs:element name="P1071460" type="Decimal_TD18_FD2___5" nillable="false" minOccurs="1" maxOccurs="1">
            <xs:annotation>
              <xs:documentation> Vlasnički instrumenti</xs:documentation>
            </xs:annotation>
          </xs:element>
          <xs:element name="P1071461" type="Decimal_TD18_FD2___5" nillable="false" minOccurs="1" maxOccurs="1">
            <xs:annotation>
              <xs:documentation>Dužnički vrijednosni papiri</xs:documentation>
            </xs:annotation>
          </xs:element>
          <xs:element name="P1071462" type="Decimal_TD18_FD2___5" nillable="false" minOccurs="1" maxOccurs="1">
            <xs:annotation>
              <xs:documentation>Dužnički vrijednosni papiri</xs:documentation>
            </xs:annotation>
          </xs:element>
          <xs:element name="P1071463" type="Decimal_TD18_FD2___5" nillable="false" minOccurs="1" maxOccurs="1">
            <xs:annotation>
              <xs:documentation>Krediti i predujmovi</xs:documentation>
            </xs:annotation>
          </xs:element>
          <xs:element name="P1071464" type="Decimal_TD18_FD2___5" nillable="false" minOccurs="1" maxOccurs="1">
            <xs:annotation>
              <xs:documentation>Krediti i predujmovi</xs:documentation>
            </xs:annotation>
          </xs:element>
          <xs:element name="P1071465" type="Decimal_TD18_FD2___5" nillable="false" minOccurs="1" maxOccurs="1">
            <xs:annotation>
              <xs:documentation>Financijska imovina po fer vrijednosti kroz dobit ili gubitak </xs:documentation>
            </xs:annotation>
          </xs:element>
          <xs:element name="P1071466" type="Decimal_TD18_FD2___5" nillable="false" minOccurs="1" maxOccurs="1">
            <xs:annotation>
              <xs:documentation>Financijska imovina po fer vrijednosti kroz dobit ili gubitak</xs:documentation>
            </xs:annotation>
          </xs:element>
          <xs:element name="P1071467" type="Decimal_TD18_FD2___5" nillable="false" minOccurs="1" maxOccurs="1">
            <xs:annotation>
              <xs:documentation>Dužnički vrijednosni papiri</xs:documentation>
            </xs:annotation>
          </xs:element>
          <xs:element name="P1071468" type="Decimal_TD18_FD2___5" nillable="false" minOccurs="1" maxOccurs="1">
            <xs:annotation>
              <xs:documentation>Dužnički vrijednosni papiri</xs:documentation>
            </xs:annotation>
          </xs:element>
          <xs:element name="P1071469" type="Decimal_TD18_FD2___5" nillable="false" minOccurs="1" maxOccurs="1">
            <xs:annotation>
              <xs:documentation>Krediti i predujmovi</xs:documentation>
            </xs:annotation>
          </xs:element>
          <xs:element name="P1071470" type="Decimal_TD18_FD2___5" nillable="false" minOccurs="1" maxOccurs="1">
            <xs:annotation>
              <xs:documentation>Krediti i predujmovi</xs:documentation>
            </xs:annotation>
          </xs:element>
          <xs:element name="P1071471" type="Decimal_TD18_FD2___5" nillable="false" minOccurs="1" maxOccurs="1">
            <xs:annotation>
              <xs:documentation> Financijska imovina po fer vrijednosti kroz ostalu sveobuhvatnu dobit</xs:documentation>
            </xs:annotation>
          </xs:element>
          <xs:element name="P1071472" type="Decimal_TD18_FD2___5" nillable="false" minOccurs="1" maxOccurs="1">
            <xs:annotation>
              <xs:documentation> Financijska imovina po fer vrijednosti kroz ostalu sveobuhvatnu dobit</xs:documentation>
            </xs:annotation>
          </xs:element>
          <xs:element name="P1071473" type="Decimal_TD18_FD2___5" nillable="false" minOccurs="1" maxOccurs="1">
            <xs:annotation>
              <xs:documentation>Vlasnički instrumenti</xs:documentation>
            </xs:annotation>
          </xs:element>
          <xs:element name="P1071474" type="Decimal_TD18_FD2___5" nillable="false" minOccurs="1" maxOccurs="1">
            <xs:annotation>
              <xs:documentation>Vlasnički instrumenti</xs:documentation>
            </xs:annotation>
          </xs:element>
          <xs:element name="P1071475" type="Decimal_TD18_FD2___5" nillable="false" minOccurs="1" maxOccurs="1">
            <xs:annotation>
              <xs:documentation>Dužnički vrijednosni papiri</xs:documentation>
            </xs:annotation>
          </xs:element>
          <xs:element name="P1071476" type="Decimal_TD18_FD2___5" nillable="false" minOccurs="1" maxOccurs="1">
            <xs:annotation>
              <xs:documentation>Dužnički vrijednosni papiri</xs:documentation>
            </xs:annotation>
          </xs:element>
          <xs:element name="P1071477" type="Decimal_TD18_FD2___5" nillable="false" minOccurs="1" maxOccurs="1">
            <xs:annotation>
              <xs:documentation>Krediti i predujmovi</xs:documentation>
            </xs:annotation>
          </xs:element>
          <xs:element name="P1071478" type="Decimal_TD18_FD2___5" nillable="false" minOccurs="1" maxOccurs="1">
            <xs:annotation>
              <xs:documentation>Krediti i predujmovi</xs:documentation>
            </xs:annotation>
          </xs:element>
          <xs:element name="P1071479" type="Decimal_TD18_FD2___5" nillable="false" minOccurs="1" maxOccurs="1">
            <xs:annotation>
              <xs:documentation>Financijska imovina po amortiziranom trošku</xs:documentation>
            </xs:annotation>
          </xs:element>
          <xs:element name="P1071480" type="Decimal_TD18_FD2___5" nillable="false" minOccurs="1" maxOccurs="1">
            <xs:annotation>
              <xs:documentation>Financijska imovina po amortiziranom trošku</xs:documentation>
            </xs:annotation>
          </xs:element>
          <xs:element name="P1071481" type="Decimal_TD18_FD2___5" nillable="false" minOccurs="1" maxOccurs="1">
            <xs:annotation>
              <xs:documentation>Dužnički vrijednosni papiri</xs:documentation>
            </xs:annotation>
          </xs:element>
          <xs:element name="P1071482" type="Decimal_TD18_FD2___5" nillable="false" minOccurs="1" maxOccurs="1">
            <xs:annotation>
              <xs:documentation>Dužnički vrijednosni papiri</xs:documentation>
            </xs:annotation>
          </xs:element>
          <xs:element name="P1071483" type="Decimal_TD18_FD2___5" nillable="false" minOccurs="1" maxOccurs="1">
            <xs:annotation>
              <xs:documentation> Krediti i predujmovi</xs:documentation>
            </xs:annotation>
          </xs:element>
          <xs:element name="P1071484" type="Decimal_TD18_FD2___5" nillable="false" minOccurs="1" maxOccurs="1">
            <xs:annotation>
              <xs:documentation> Krediti i predujmovi</xs:documentation>
            </xs:annotation>
          </xs:element>
          <xs:element name="P1071485" type="Decimal_TD18_FD2___5" nillable="false" minOccurs="1" maxOccurs="1">
            <xs:annotation>
              <xs:documentation> Izvedenice – računovodstvo zaštite</xs:documentation>
            </xs:annotation>
          </xs:element>
          <xs:element name="P1071486" type="Decimal_TD18_FD2___5" nillable="false" minOccurs="1" maxOccurs="1">
            <xs:annotation>
              <xs:documentation> Izvedenice – računovodstvo zaštite</xs:documentation>
            </xs:annotation>
          </xs:element>
          <xs:element name="P1071487" type="Decimal_TD18_FD2___5" nillable="false" minOccurs="1" maxOccurs="1">
            <xs:annotation>
              <xs:documentation>Promjene fer vrijednosti zaštićenih stavki u zaštiti portfelja od kamatnog rizika</xs:documentation>
            </xs:annotation>
          </xs:element>
          <xs:element name="P1071488" type="Decimal_TD18_FD2___5" nillable="false" minOccurs="1" maxOccurs="1">
            <xs:annotation>
              <xs:documentation>Promjene fer vrijednosti zaštićenih stavki u zaštiti portfelja od kamatnog rizika</xs:documentation>
            </xs:annotation>
          </xs:element>
          <xs:element name="P1071489" type="Decimal_TD18_FD2___5" nillable="false" minOccurs="1" maxOccurs="1">
            <xs:annotation>
              <xs:documentation> Ulaganja u društva kćeri, zajedničke pothvate i pridružena društva</xs:documentation>
            </xs:annotation>
          </xs:element>
          <xs:element name="P1071490" type="Decimal_TD18_FD2___5" nillable="false" minOccurs="1" maxOccurs="1">
            <xs:annotation>
              <xs:documentation> Ulaganja u društva kćeri, zajedničke pothvate i pridružena društva</xs:documentation>
            </xs:annotation>
          </xs:element>
          <xs:element name="P1071491" type="Decimal_TD18_FD2___5" nillable="false" minOccurs="1" maxOccurs="1">
            <xs:annotation>
              <xs:documentation>Materijalna imovina</xs:documentation>
            </xs:annotation>
          </xs:element>
          <xs:element name="P1071492" type="Decimal_TD18_FD2___5" nillable="false" minOccurs="1" maxOccurs="1">
            <xs:annotation>
              <xs:documentation>Materijalna imovina</xs:documentation>
            </xs:annotation>
          </xs:element>
          <xs:element name="P1071493" type="Decimal_TD18_FD2___5" nillable="false" minOccurs="1" maxOccurs="1">
            <xs:annotation>
              <xs:documentation>Nematerijalna imovina</xs:documentation>
            </xs:annotation>
          </xs:element>
          <xs:element name="P1071494" type="Decimal_TD18_FD2___5" nillable="false" minOccurs="1" maxOccurs="1">
            <xs:annotation>
              <xs:documentation>Nematerijalna imovina</xs:documentation>
            </xs:annotation>
          </xs:element>
          <xs:element name="P1071495" type="Decimal_TD18_FD2___5" nillable="false" minOccurs="1" maxOccurs="1">
            <xs:annotation>
              <xs:documentation>Porezna imovina</xs:documentation>
            </xs:annotation>
          </xs:element>
          <xs:element name="P1071496" type="Decimal_TD18_FD2___5" nillable="false" minOccurs="1" maxOccurs="1">
            <xs:annotation>
              <xs:documentation>Porezna imovina</xs:documentation>
            </xs:annotation>
          </xs:element>
          <xs:element name="P1071497" type="Decimal_TD18_FD2___5" nillable="false" minOccurs="1" maxOccurs="1">
            <xs:annotation>
              <xs:documentation>Ostala imovina</xs:documentation>
            </xs:annotation>
          </xs:element>
          <xs:element name="P1071498" type="Decimal_TD18_FD2___5" nillable="false" minOccurs="1" maxOccurs="1">
            <xs:annotation>
              <xs:documentation>Ostala imovina</xs:documentation>
            </xs:annotation>
          </xs:element>
          <xs:element name="P1071499" type="Decimal_TD18_FD2___5" nillable="false" minOccurs="1" maxOccurs="1">
            <xs:annotation>
              <xs:documentation>Dugotrajna imovina i grupe za otuđenje klasificirane kao namijenjene za prodaju</xs:documentation>
            </xs:annotation>
          </xs:element>
          <xs:element name="P1071500" type="Decimal_TD18_FD2___5" nillable="false" minOccurs="1" maxOccurs="1">
            <xs:annotation>
              <xs:documentation>Dugotrajna imovina i grupe za otuđenje klasificirane kao namijenjene za prodaju</xs:documentation>
            </xs:annotation>
          </xs:element>
          <xs:element name="P1071501" type="Decimal_TD18_FD2___5" nillable="false" minOccurs="1" maxOccurs="1">
            <xs:annotation>
              <xs:documentation>Ukupna imovina</xs:documentation>
            </xs:annotation>
          </xs:element>
          <xs:element name="P1071502" type="Decimal_TD18_FD2___5" nillable="false" minOccurs="1" maxOccurs="1">
            <xs:annotation>
              <xs:documentation>Ukupna imovina</xs:documentation>
            </xs:annotation>
          </xs:element>
          <xs:element name="P1071503" type="Decimal_TD18_FD2___5" nillable="false" minOccurs="1" maxOccurs="1">
            <xs:annotation>
              <xs:documentation>Financijske obveze koje se drže radi trgovanja</xs:documentation>
            </xs:annotation>
          </xs:element>
          <xs:element name="P1071504" type="Decimal_TD18_FD2___5" nillable="false" minOccurs="1" maxOccurs="1">
            <xs:annotation>
              <xs:documentation>Financijske obveze koje se drže radi trgovanja</xs:documentation>
            </xs:annotation>
          </xs:element>
          <xs:element name="P1071505" type="Decimal_TD18_FD2___5" nillable="false" minOccurs="1" maxOccurs="1">
            <xs:annotation>
              <xs:documentation>Izvedenice</xs:documentation>
            </xs:annotation>
          </xs:element>
          <xs:element name="P1071506" type="Decimal_TD18_FD2___5" nillable="false" minOccurs="1" maxOccurs="1">
            <xs:annotation>
              <xs:documentation>Izvedenice</xs:documentation>
            </xs:annotation>
          </xs:element>
          <xs:element name="P1071507" type="Decimal_TD18_FD2___5" nillable="false" minOccurs="1" maxOccurs="1">
            <xs:annotation>
              <xs:documentation>Kratke pozicije</xs:documentation>
            </xs:annotation>
          </xs:element>
          <xs:element name="P1071508" type="Decimal_TD18_FD2___5" nillable="false" minOccurs="1" maxOccurs="1">
            <xs:annotation>
              <xs:documentation>Kratke pozicije</xs:documentation>
            </xs:annotation>
          </xs:element>
          <xs:element name="P1071509" type="Decimal_TD18_FD2___5" nillable="false" minOccurs="1" maxOccurs="1">
            <xs:annotation>
              <xs:documentation>Depoziti</xs:documentation>
            </xs:annotation>
          </xs:element>
          <xs:element name="P1071510" type="Decimal_TD18_FD2___5" nillable="false" minOccurs="1" maxOccurs="1">
            <xs:annotation>
              <xs:documentation>Depoziti</xs:documentation>
            </xs:annotation>
          </xs:element>
          <xs:element name="P1071511" type="Decimal_TD18_FD2___5" nillable="false" minOccurs="1" maxOccurs="1">
            <xs:annotation>
              <xs:documentation>Izdani dužnički vrijednosni papiri</xs:documentation>
            </xs:annotation>
          </xs:element>
          <xs:element name="P1071512" type="Decimal_TD18_FD2___5" nillable="false" minOccurs="1" maxOccurs="1">
            <xs:annotation>
              <xs:documentation>Izdani dužnički vrijednosni papiri</xs:documentation>
            </xs:annotation>
          </xs:element>
          <xs:element name="P1071513" type="Decimal_TD18_FD2___5" nillable="false" minOccurs="1" maxOccurs="1">
            <xs:annotation>
              <xs:documentation>Ostale financijske obveze</xs:documentation>
            </xs:annotation>
          </xs:element>
          <xs:element name="P1071514" type="Decimal_TD18_FD2___5" nillable="false" minOccurs="1" maxOccurs="1">
            <xs:annotation>
              <xs:documentation>Ostale financijske obveze</xs:documentation>
            </xs:annotation>
          </xs:element>
          <xs:element name="P1071515" type="Decimal_TD18_FD2___5" nillable="false" minOccurs="1" maxOccurs="1">
            <xs:annotation>
              <xs:documentation>Financijske obveze po fer vrijednosti kroz dobit ili gubitak</xs:documentation>
            </xs:annotation>
          </xs:element>
          <xs:element name="P1071516" type="Decimal_TD18_FD2___5" nillable="false" minOccurs="1" maxOccurs="1">
            <xs:annotation>
              <xs:documentation>Financijske obveze po fer vrijednosti kroz dobit ili gubitak</xs:documentation>
            </xs:annotation>
          </xs:element>
          <xs:element name="P1071517" type="Decimal_TD18_FD2___5" nillable="false" minOccurs="1" maxOccurs="1">
            <xs:annotation>
              <xs:documentation>Depoziti</xs:documentation>
            </xs:annotation>
          </xs:element>
          <xs:element name="P1071518" type="Decimal_TD18_FD2___5" nillable="false" minOccurs="1" maxOccurs="1">
            <xs:annotation>
              <xs:documentation>Depoziti</xs:documentation>
            </xs:annotation>
          </xs:element>
          <xs:element name="P1071519" type="Decimal_TD18_FD2___5" nillable="false" minOccurs="1" maxOccurs="1">
            <xs:annotation>
              <xs:documentation> Izdani dužnički vrijednosni papiri</xs:documentation>
            </xs:annotation>
          </xs:element>
          <xs:element name="P1071520" type="Decimal_TD18_FD2___5" nillable="false" minOccurs="1" maxOccurs="1">
            <xs:annotation>
              <xs:documentation> Izdani dužnički vrijednosni papiri</xs:documentation>
            </xs:annotation>
          </xs:element>
          <xs:element name="P1071521" type="Decimal_TD18_FD2___5" nillable="false" minOccurs="1" maxOccurs="1">
            <xs:annotation>
              <xs:documentation>Ostale financijske obveze</xs:documentation>
            </xs:annotation>
          </xs:element>
          <xs:element name="P1071522" type="Decimal_TD18_FD2___5" nillable="false" minOccurs="1" maxOccurs="1">
            <xs:annotation>
              <xs:documentation>Ostale financijske obveze</xs:documentation>
            </xs:annotation>
          </xs:element>
          <xs:element name="P1071523" type="Decimal_TD18_FD2___5" nillable="false" minOccurs="1" maxOccurs="1">
            <xs:annotation>
              <xs:documentation>Financijske obveze mjerene po amortiziranom trošku</xs:documentation>
            </xs:annotation>
          </xs:element>
          <xs:element name="P1071524" type="Decimal_TD18_FD2___5" nillable="false" minOccurs="1" maxOccurs="1">
            <xs:annotation>
              <xs:documentation>Financijske obveze mjerene po amortiziranom trošku</xs:documentation>
            </xs:annotation>
          </xs:element>
          <xs:element name="P1071525" type="Decimal_TD18_FD2___5" nillable="false" minOccurs="1" maxOccurs="1">
            <xs:annotation>
              <xs:documentation>Depoziti</xs:documentation>
            </xs:annotation>
          </xs:element>
          <xs:element name="P1071526" type="Decimal_TD18_FD2___5" nillable="false" minOccurs="1" maxOccurs="1">
            <xs:annotation>
              <xs:documentation>Depoziti</xs:documentation>
            </xs:annotation>
          </xs:element>
          <xs:element name="P1071527" type="Decimal_TD18_FD2___5" nillable="false" minOccurs="1" maxOccurs="1">
            <xs:annotation>
              <xs:documentation>Izdani dužnički vrijednosni papiri</xs:documentation>
            </xs:annotation>
          </xs:element>
          <xs:element name="P1071528" type="Decimal_TD18_FD2___5" nillable="false" minOccurs="1" maxOccurs="1">
            <xs:annotation>
              <xs:documentation>Izdani dužnički vrijednosni papiri</xs:documentation>
            </xs:annotation>
          </xs:element>
          <xs:element name="P1071529" type="Decimal_TD18_FD2___5" nillable="false" minOccurs="1" maxOccurs="1">
            <xs:annotation>
              <xs:documentation>Ostale financijske obveze</xs:documentation>
            </xs:annotation>
          </xs:element>
          <xs:element name="P1071530" type="Decimal_TD18_FD2___5" nillable="false" minOccurs="1" maxOccurs="1">
            <xs:annotation>
              <xs:documentation>Ostale financijske obveze</xs:documentation>
            </xs:annotation>
          </xs:element>
          <xs:element name="P1071531" type="Decimal_TD18_FD2___5" nillable="false" minOccurs="1" maxOccurs="1">
            <xs:annotation>
              <xs:documentation>Izvedenice – računovodstvo zaštite</xs:documentation>
            </xs:annotation>
          </xs:element>
          <xs:element name="P1071532" type="Decimal_TD18_FD2___5" nillable="false" minOccurs="1" maxOccurs="1">
            <xs:annotation>
              <xs:documentation>Izvedenice – računovodstvo zaštite</xs:documentation>
            </xs:annotation>
          </xs:element>
          <xs:element name="P1071533" type="Decimal_TD18_FD2___5" nillable="false" minOccurs="1" maxOccurs="1">
            <xs:annotation>
              <xs:documentation>Promjene fer vrijednosti zaštićenih stavki u zaštiti portfelja od kamatnog rizika</xs:documentation>
            </xs:annotation>
          </xs:element>
          <xs:element name="P1071534" type="Decimal_TD18_FD2___5" nillable="false" minOccurs="1" maxOccurs="1">
            <xs:annotation>
              <xs:documentation>Promjene fer vrijednosti zaštićenih stavki u zaštiti portfelja od kamatnog rizika</xs:documentation>
            </xs:annotation>
          </xs:element>
          <xs:element name="P1071535" type="Decimal_TD18_FD2___5" nillable="false" minOccurs="1" maxOccurs="1">
            <xs:annotation>
              <xs:documentation>Rezervacije</xs:documentation>
            </xs:annotation>
          </xs:element>
          <xs:element name="P1071536" type="Decimal_TD18_FD2___5" nillable="false" minOccurs="1" maxOccurs="1">
            <xs:annotation>
              <xs:documentation>Rezervacije</xs:documentation>
            </xs:annotation>
          </xs:element>
          <xs:element name="P1071537" type="Decimal_TD18_FD2___5" nillable="false" minOccurs="1" maxOccurs="1">
            <xs:annotation>
              <xs:documentation>Porezne obveze</xs:documentation>
            </xs:annotation>
          </xs:element>
          <xs:element name="P1071538" type="Decimal_TD18_FD2___5" nillable="false" minOccurs="1" maxOccurs="1">
            <xs:annotation>
              <xs:documentation>Porezne obveze</xs:documentation>
            </xs:annotation>
          </xs:element>
          <xs:element name="P1071539" type="Decimal_TD18_FD2___5" nillable="false" minOccurs="1" maxOccurs="1">
            <xs:annotation>
              <xs:documentation>Temeljni kapital koji se vraća na zahtjev</xs:documentation>
            </xs:annotation>
          </xs:element>
          <xs:element name="P1071540" type="Decimal_TD18_FD2___5" nillable="false" minOccurs="1" maxOccurs="1">
            <xs:annotation>
              <xs:documentation>Temeljni kapital koji se vraća na zahtjev</xs:documentation>
            </xs:annotation>
          </xs:element>
          <xs:element name="P1071541" type="Decimal_TD18_FD2___5" nillable="false" minOccurs="1" maxOccurs="1">
            <xs:annotation>
              <xs:documentation>Ostale obveze</xs:documentation>
            </xs:annotation>
          </xs:element>
          <xs:element name="P1071542" type="Decimal_TD18_FD2___5" nillable="false" minOccurs="1" maxOccurs="1">
            <xs:annotation>
              <xs:documentation>Ostale obveze</xs:documentation>
            </xs:annotation>
          </xs:element>
          <xs:element name="P1071543" type="Decimal_TD18_FD2___5" nillable="false" minOccurs="1" maxOccurs="1">
            <xs:annotation>
              <xs:documentation> Obveze uključene u grupe za otuđenje klasificirane kao namijenjene za prodaju</xs:documentation>
            </xs:annotation>
          </xs:element>
          <xs:element name="P1071544" type="Decimal_TD18_FD2___5" nillable="false" minOccurs="1" maxOccurs="1">
            <xs:annotation>
              <xs:documentation> Obveze uključene u grupe za otuđenje klasificirane kao namijenjene za prodaju</xs:documentation>
            </xs:annotation>
          </xs:element>
          <xs:element name="P1071545" type="Decimal_TD18_FD2___5" nillable="false" minOccurs="1" maxOccurs="1">
            <xs:annotation>
              <xs:documentation>Ukupne obveze</xs:documentation>
            </xs:annotation>
          </xs:element>
          <xs:element name="P1071546" type="Decimal_TD18_FD2___5" nillable="false" minOccurs="1" maxOccurs="1">
            <xs:annotation>
              <xs:documentation>Ukupne obveze</xs:documentation>
            </xs:annotation>
          </xs:element>
          <xs:element name="P1071547" type="Decimal_TD18_FD2___5" nillable="false" minOccurs="1" maxOccurs="1">
            <xs:annotation>
              <xs:documentation>Temeljni kapital</xs:documentation>
            </xs:annotation>
          </xs:element>
          <xs:element name="P1071548" type="Decimal_TD18_FD2___5" nillable="false" minOccurs="1" maxOccurs="1">
            <xs:annotation>
              <xs:documentation>Temeljni kapital</xs:documentation>
            </xs:annotation>
          </xs:element>
          <xs:element name="P1071549" type="Decimal_TD18_FD2___5" nillable="false" minOccurs="1" maxOccurs="1">
            <xs:annotation>
              <xs:documentation>Premija na dionice</xs:documentation>
            </xs:annotation>
          </xs:element>
          <xs:element name="P1071550" type="Decimal_TD18_FD2___5" nillable="false" minOccurs="1" maxOccurs="1">
            <xs:annotation>
              <xs:documentation>Premija na dionice</xs:documentation>
            </xs:annotation>
          </xs:element>
          <xs:element name="P1071551" type="Decimal_TD18_FD2___5" nillable="false" minOccurs="1" maxOccurs="1">
            <xs:annotation>
              <xs:documentation>Izdani vlasnički instrumenti osim kapitala</xs:documentation>
            </xs:annotation>
          </xs:element>
          <xs:element name="P1071552" type="Decimal_TD18_FD2___5" nillable="false" minOccurs="1" maxOccurs="1">
            <xs:annotation>
              <xs:documentation>Izdani vlasnički instrumenti osim kapitala</xs:documentation>
            </xs:annotation>
          </xs:element>
          <xs:element name="P1071553" type="Decimal_TD18_FD2___5" nillable="false" minOccurs="1" maxOccurs="1">
            <xs:annotation>
              <xs:documentation>Ostali vlasnički instrumenti</xs:documentation>
            </xs:annotation>
          </xs:element>
          <xs:element name="P1071554" type="Decimal_TD18_FD2___5" nillable="false" minOccurs="1" maxOccurs="1">
            <xs:annotation>
              <xs:documentation>Ostali vlasnički instrumenti</xs:documentation>
            </xs:annotation>
          </xs:element>
          <xs:element name="P1071555" type="Decimal_TD18_FD2___5" nillable="false" minOccurs="1" maxOccurs="1">
            <xs:annotation>
              <xs:documentation>Akumulirana ostala sveobuhvatna dobit</xs:documentation>
            </xs:annotation>
          </xs:element>
          <xs:element name="P1071556" type="Decimal_TD18_FD2___5" nillable="false" minOccurs="1" maxOccurs="1">
            <xs:annotation>
              <xs:documentation>Akumulirana ostala sveobuhvatna dobit</xs:documentation>
            </xs:annotation>
          </xs:element>
          <xs:element name="P1071557" type="Decimal_TD18_FD2___5" nillable="false" minOccurs="1" maxOccurs="1">
            <xs:annotation>
              <xs:documentation>Zadržana dobit</xs:documentation>
            </xs:annotation>
          </xs:element>
          <xs:element name="P1071558" type="Decimal_TD18_FD2___5" nillable="false" minOccurs="1" maxOccurs="1">
            <xs:annotation>
              <xs:documentation>Zadržana dobit</xs:documentation>
            </xs:annotation>
          </xs:element>
          <xs:element name="P1071559" type="Decimal_TD18_FD2___5" nillable="false" minOccurs="1" maxOccurs="1">
            <xs:annotation>
              <xs:documentation>Revalorizacijske rezerve</xs:documentation>
            </xs:annotation>
          </xs:element>
          <xs:element name="P1071560" type="Decimal_TD18_FD2___5" nillable="false" minOccurs="1" maxOccurs="1">
            <xs:annotation>
              <xs:documentation>Revalorizacijske rezerve</xs:documentation>
            </xs:annotation>
          </xs:element>
          <xs:element name="P1071561" type="Decimal_TD18_FD2___5" nillable="false" minOccurs="1" maxOccurs="1">
            <xs:annotation>
              <xs:documentation>Ostale rezerve</xs:documentation>
            </xs:annotation>
          </xs:element>
          <xs:element name="P1071562" type="Decimal_TD18_FD2___5" nillable="false" minOccurs="1" maxOccurs="1">
            <xs:annotation>
              <xs:documentation>Ostale rezerve</xs:documentation>
            </xs:annotation>
          </xs:element>
          <xs:element name="P1071563" type="Decimal_TD18_FD2___5" nillable="false" minOccurs="1" maxOccurs="1">
            <xs:annotation>
              <xs:documentation>( – ) Trezorske dionice</xs:documentation>
            </xs:annotation>
          </xs:element>
          <xs:element name="P1071564" type="Decimal_TD18_FD2___5" nillable="false" minOccurs="1" maxOccurs="1">
            <xs:annotation>
              <xs:documentation>( – ) Trezorske dionice</xs:documentation>
            </xs:annotation>
          </xs:element>
          <xs:element name="P1071565" type="Decimal_TD18_FD2___5" nillable="false" minOccurs="1" maxOccurs="1">
            <xs:annotation>
              <xs:documentation>Dobit ili gubitak koji pripadaju vlasnicima matičnog društva</xs:documentation>
            </xs:annotation>
          </xs:element>
          <xs:element name="P1071566" type="Decimal_TD18_FD2___5" nillable="false" minOccurs="1" maxOccurs="1">
            <xs:annotation>
              <xs:documentation>Dobit ili gubitak koji pripadaju vlasnicima matičnog društva</xs:documentation>
            </xs:annotation>
          </xs:element>
          <xs:element name="P1071567" type="Decimal_TD18_FD2___5" nillable="false" minOccurs="1" maxOccurs="1">
            <xs:annotation>
              <xs:documentation> ( – ) Dividende tijekom poslovne godine</xs:documentation>
            </xs:annotation>
          </xs:element>
          <xs:element name="P1071568" type="Decimal_TD18_FD2___5" nillable="false" minOccurs="1" maxOccurs="1">
            <xs:annotation>
              <xs:documentation> ( – ) Dividende tijekom poslovne godine</xs:documentation>
            </xs:annotation>
          </xs:element>
          <xs:element name="P1071569" type="Decimal_TD18_FD2___5" nillable="false" minOccurs="1" maxOccurs="1">
            <xs:annotation>
              <xs:documentation>Manjinski udjeli [nekontrolirajući udjeli]</xs:documentation>
            </xs:annotation>
          </xs:element>
          <xs:element name="P1071570" type="Decimal_TD18_FD2___5" nillable="false" minOccurs="1" maxOccurs="1">
            <xs:annotation>
              <xs:documentation>Manjinski udjeli [nekontrolirajući udjeli]</xs:documentation>
            </xs:annotation>
          </xs:element>
          <xs:element name="P1071571" type="Decimal_TD18_FD2___5" nillable="false" minOccurs="1" maxOccurs="1">
            <xs:annotation>
              <xs:documentation>Ukupno kapital</xs:documentation>
            </xs:annotation>
          </xs:element>
          <xs:element name="P1071572" type="Decimal_TD18_FD2___5" nillable="false" minOccurs="1" maxOccurs="1">
            <xs:annotation>
              <xs:documentation>Ukupno kapital</xs:documentation>
            </xs:annotation>
          </xs:element>
          <xs:element name="P1071573" type="Decimal_TD18_FD2___5" nillable="false" minOccurs="1" maxOccurs="1">
            <xs:annotation>
              <xs:documentation>Ukupno obveze i kapital</xs:documentation>
            </xs:annotation>
          </xs:element>
          <xs:element name="P1071574" type="Decimal_TD18_FD2___5" nillable="false" minOccurs="1" maxOccurs="1">
            <xs:annotation>
              <xs:documentation>Ukupno obveze i kapital</xs:documentation>
            </xs:annotation>
          </xs:element>
        </xs:all>
      </xs:complexType>
      <xs:complexType name="FormType_ISD-KI-TFI-E_1000973">
        <xs:annotation>
          <xs:documentation>Izvještaj o sveobuhvatnoj dobiti, kreditne institucije, tromjesečni</xs:documentation>
        </xs:annotation>
        <xs:all>
          <xs:element name="P1072581" type="Decimal_TD18_FD2___5" nillable="false" minOccurs="1" maxOccurs="1"/>
          <xs:element name="P1198983" type="Decimal_TD18_FD2___6" nillable="false" minOccurs="0" maxOccurs="1"/>
          <xs:element name="P1072582" type="Decimal_TD18_FD2___5" nillable="false" minOccurs="1" maxOccurs="1"/>
          <xs:element name="P1199046" type="Decimal_TD18_FD2___6" nillable="false" minOccurs="0" maxOccurs="1"/>
          <xs:element name="P1072583" type="Decimal_TD18_FD2___5" nillable="false" minOccurs="1" maxOccurs="1"/>
          <xs:element name="P1198984" type="Decimal_TD18_FD2___6" nillable="false" minOccurs="0" maxOccurs="1"/>
          <xs:element name="P1072584" type="Decimal_TD18_FD2___5" nillable="false" minOccurs="1" maxOccurs="1"/>
          <xs:element name="P1199047" type="Decimal_TD18_FD2___6" nillable="false" minOccurs="0" maxOccurs="1"/>
          <xs:element name="P1072585" type="Decimal_TD18_FD2___5" nillable="false" minOccurs="1" maxOccurs="1"/>
          <xs:element name="P1198985" type="Decimal_TD18_FD2___6" nillable="false" minOccurs="0" maxOccurs="1"/>
          <xs:element name="P1072586" type="Decimal_TD18_FD2___5" nillable="false" minOccurs="1" maxOccurs="1"/>
          <xs:element name="P1199048" type="Decimal_TD18_FD2___6" nillable="false" minOccurs="0" maxOccurs="1"/>
          <xs:element name="P1072587" type="Decimal_TD18_FD2___5" nillable="false" minOccurs="1" maxOccurs="1"/>
          <xs:element name="P1198986" type="Decimal_TD18_FD2___6" nillable="false" minOccurs="0" maxOccurs="1"/>
          <xs:element name="P1072588" type="Decimal_TD18_FD2___5" nillable="false" minOccurs="1" maxOccurs="1"/>
          <xs:element name="P1199049" type="Decimal_TD18_FD2___6" nillable="false" minOccurs="0" maxOccurs="1"/>
          <xs:element name="P1072589" type="Decimal_TD18_FD2___5" nillable="false" minOccurs="1" maxOccurs="1"/>
          <xs:element name="P1198987" type="Decimal_TD18_FD2___6" nillable="false" minOccurs="0" maxOccurs="1"/>
          <xs:element name="P1072590" type="Decimal_TD18_FD2___5" nillable="false" minOccurs="1" maxOccurs="1"/>
          <xs:element name="P1199050" type="Decimal_TD18_FD2___6" nillable="false" minOccurs="0" maxOccurs="1"/>
          <xs:element name="P1072591" type="Decimal_TD18_FD2___5" nillable="false" minOccurs="1" maxOccurs="1"/>
          <xs:element name="P1198988" type="Decimal_TD18_FD2___6" nillable="false" minOccurs="0" maxOccurs="1"/>
          <xs:element name="P1072592" type="Decimal_TD18_FD2___5" nillable="false" minOccurs="1" maxOccurs="1"/>
          <xs:element name="P1199051" type="Decimal_TD18_FD2___6" nillable="false" minOccurs="0" maxOccurs="1"/>
          <xs:element name="P1072593" type="Decimal_TD18_FD2___5" nillable="false" minOccurs="1" maxOccurs="1"/>
          <xs:element name="P1198989" type="Decimal_TD18_FD2___6" nillable="false" minOccurs="0" maxOccurs="1"/>
          <xs:element name="P1072594" type="Decimal_TD18_FD2___5" nillable="false" minOccurs="1" maxOccurs="1"/>
          <xs:element name="P1199052" type="Decimal_TD18_FD2___6" nillable="false" minOccurs="0" maxOccurs="1"/>
          <xs:element name="P1072595" type="Decimal_TD18_FD2___5" nillable="false" minOccurs="1" maxOccurs="1"/>
          <xs:element name="P1198990" type="Decimal_TD18_FD2___6" nillable="false" minOccurs="0" maxOccurs="1"/>
          <xs:element name="P1072596" type="Decimal_TD18_FD2___5" nillable="false" minOccurs="1" maxOccurs="1"/>
          <xs:element name="P1199053" type="Decimal_TD18_FD2___6" nillable="false" minOccurs="0" maxOccurs="1"/>
          <xs:element name="P1072597" type="Decimal_TD18_FD2___5" nillable="false" minOccurs="1" maxOccurs="1"/>
          <xs:element name="P1198991" type="Decimal_TD18_FD2___6" nillable="false" minOccurs="0" maxOccurs="1"/>
          <xs:element name="P1072598" type="Decimal_TD18_FD2___5" nillable="false" minOccurs="1" maxOccurs="1"/>
          <xs:element name="P1199054" type="Decimal_TD18_FD2___6" nillable="false" minOccurs="0" maxOccurs="1"/>
          <xs:element name="P1072599" type="Decimal_TD18_FD2___5" nillable="false" minOccurs="1" maxOccurs="1"/>
          <xs:element name="P1198992" type="Decimal_TD18_FD2___6" nillable="false" minOccurs="0" maxOccurs="1"/>
          <xs:element name="P1072600" type="Decimal_TD18_FD2___5" nillable="false" minOccurs="1" maxOccurs="1"/>
          <xs:element name="P1199055" type="Decimal_TD18_FD2___6" nillable="false" minOccurs="0" maxOccurs="1"/>
          <xs:element name="P1072601" type="Decimal_TD18_FD2___5" nillable="false" minOccurs="1" maxOccurs="1"/>
          <xs:element name="P1198993" type="Decimal_TD18_FD2___6" nillable="false" minOccurs="0" maxOccurs="1"/>
          <xs:element name="P1072602" type="Decimal_TD18_FD2___5" nillable="false" minOccurs="1" maxOccurs="1"/>
          <xs:element name="P1199056" type="Decimal_TD18_FD2___6" nillable="false" minOccurs="0" maxOccurs="1"/>
          <xs:element name="P1072603" type="Decimal_TD18_FD2___5" nillable="false" minOccurs="1" maxOccurs="1"/>
          <xs:element name="P1198994" type="Decimal_TD18_FD2___6" nillable="false" minOccurs="0" maxOccurs="1"/>
          <xs:element name="P1072604" type="Decimal_TD18_FD2___5" nillable="false" minOccurs="1" maxOccurs="1"/>
          <xs:element name="P1199057" type="Decimal_TD18_FD2___6" nillable="false" minOccurs="0" maxOccurs="1"/>
          <xs:element name="P1190287" type="Decimal_TD18_FD2___6" nillable="false" minOccurs="0" maxOccurs="1"/>
          <xs:element name="P1198995" type="Decimal_TD18_FD2___6" nillable="false" minOccurs="0" maxOccurs="1"/>
          <xs:element name="P1190288" type="Decimal_TD18_FD2___6" nillable="false" minOccurs="0" maxOccurs="1"/>
          <xs:element name="P1199058" type="Decimal_TD18_FD2___6" nillable="false" minOccurs="0" maxOccurs="1"/>
          <xs:element name="P1072605" type="Decimal_TD18_FD2___5" nillable="false" minOccurs="1" maxOccurs="1"/>
          <xs:element name="P1198996" type="Decimal_TD18_FD2___6" nillable="false" minOccurs="0" maxOccurs="1"/>
          <xs:element name="P1072606" type="Decimal_TD18_FD2___5" nillable="false" minOccurs="1" maxOccurs="1"/>
          <xs:element name="P1199059" type="Decimal_TD18_FD2___6" nillable="false" minOccurs="0" maxOccurs="1"/>
          <xs:element name="P1072607" type="Decimal_TD18_FD2___5" nillable="false" minOccurs="1" maxOccurs="1"/>
          <xs:element name="P1198997" type="Decimal_TD18_FD2___6" nillable="false" minOccurs="0" maxOccurs="1"/>
          <xs:element name="P1072608" type="Decimal_TD18_FD2___5" nillable="false" minOccurs="1" maxOccurs="1"/>
          <xs:element name="P1199060" type="Decimal_TD18_FD2___6" nillable="false" minOccurs="0" maxOccurs="1"/>
          <xs:element name="P1072609" type="Decimal_TD18_FD2___5" nillable="false" minOccurs="1" maxOccurs="1"/>
          <xs:element name="P1198998" type="Decimal_TD18_FD2___6" nillable="false" minOccurs="0" maxOccurs="1"/>
          <xs:element name="P1072610" type="Decimal_TD18_FD2___5" nillable="false" minOccurs="1" maxOccurs="1"/>
          <xs:element name="P1199061" type="Decimal_TD18_FD2___6" nillable="false" minOccurs="0" maxOccurs="1"/>
          <xs:element name="P1072611" type="Decimal_TD18_FD2___5" nillable="false" minOccurs="1" maxOccurs="1"/>
          <xs:element name="P1198999" type="Decimal_TD18_FD2___6" nillable="false" minOccurs="0" maxOccurs="1"/>
          <xs:element name="P1072612" type="Decimal_TD18_FD2___5" nillable="false" minOccurs="1" maxOccurs="1"/>
          <xs:element name="P1199062" type="Decimal_TD18_FD2___6" nillable="false" minOccurs="0" maxOccurs="1"/>
          <xs:element name="P1072613" type="Decimal_TD18_FD2___5" nillable="false" minOccurs="1" maxOccurs="1"/>
          <xs:element name="P1199000" type="Decimal_TD18_FD2___6" nillable="false" minOccurs="0" maxOccurs="1"/>
          <xs:element name="P1072614" type="Decimal_TD18_FD2___5" nillable="false" minOccurs="1" maxOccurs="1"/>
          <xs:element name="P1199063" type="Decimal_TD18_FD2___6" nillable="false" minOccurs="0" maxOccurs="1"/>
          <xs:element name="P1121612" type="Decimal_TD18_FD2___6" nillable="false" minOccurs="1" maxOccurs="1"/>
          <xs:element name="P1199001" type="Decimal_TD18_FD2___6" nillable="false" minOccurs="0" maxOccurs="1"/>
          <xs:element name="P1121613" type="Decimal_TD18_FD2___6" nillable="false" minOccurs="1" maxOccurs="1"/>
          <xs:element name="P1199064" type="Decimal_TD18_FD2___6" nillable="false" minOccurs="0" maxOccurs="1"/>
          <xs:element name="P1072615" type="Decimal_TD18_FD2___5" nillable="false" minOccurs="1" maxOccurs="1"/>
          <xs:element name="P1199002" type="Decimal_TD18_FD2___6" nillable="false" minOccurs="0" maxOccurs="1"/>
          <xs:element name="P1072616" type="Decimal_TD18_FD2___5" nillable="false" minOccurs="1" maxOccurs="1"/>
          <xs:element name="P1199065" type="Decimal_TD18_FD2___6" nillable="false" minOccurs="0" maxOccurs="1"/>
          <xs:element name="P1072617" type="Decimal_TD18_FD2___5" nillable="false" minOccurs="1" maxOccurs="1"/>
          <xs:element name="P1199003" type="Decimal_TD18_FD2___6" nillable="false" minOccurs="0" maxOccurs="1"/>
          <xs:element name="P1072618" type="Decimal_TD18_FD2___5" nillable="false" minOccurs="1" maxOccurs="1"/>
          <xs:element name="P1199066" type="Decimal_TD18_FD2___6" nillable="false" minOccurs="0" maxOccurs="1"/>
          <xs:element name="P1072619" type="Decimal_TD18_FD2___5" nillable="false" minOccurs="1" maxOccurs="1"/>
          <xs:element name="P1199004" type="Decimal_TD18_FD2___6" nillable="false" minOccurs="0" maxOccurs="1"/>
          <xs:element name="P1072620" type="Decimal_TD18_FD2___5" nillable="false" minOccurs="1" maxOccurs="1"/>
          <xs:element name="P1199067" type="Decimal_TD18_FD2___6" nillable="false" minOccurs="0" maxOccurs="1"/>
          <xs:element name="P1072621" type="Decimal_TD18_FD2___5" nillable="false" minOccurs="1" maxOccurs="1"/>
          <xs:element name="P1199005" type="Decimal_TD18_FD2___6" nillable="false" minOccurs="0" maxOccurs="1"/>
          <xs:element name="P1072622" type="Decimal_TD18_FD2___5" nillable="false" minOccurs="1" maxOccurs="1"/>
          <xs:element name="P1199068" type="Decimal_TD18_FD2___6" nillable="false" minOccurs="0" maxOccurs="1"/>
          <xs:element name="P1072623" type="Decimal_TD18_FD2___5" nillable="false" minOccurs="1" maxOccurs="1"/>
          <xs:element name="P1199006" type="Decimal_TD18_FD2___6" nillable="false" minOccurs="0" maxOccurs="1"/>
          <xs:element name="P1072624" type="Decimal_TD18_FD2___5" nillable="false" minOccurs="1" maxOccurs="1"/>
          <xs:element name="P1199069" type="Decimal_TD18_FD2___6" nillable="false" minOccurs="0" maxOccurs="1"/>
          <xs:element name="P1072625" type="Decimal_TD18_FD2___5" nillable="false" minOccurs="1" maxOccurs="1"/>
          <xs:element name="P1199007" type="Decimal_TD18_FD2___6" nillable="false" minOccurs="0" maxOccurs="1"/>
          <xs:element name="P1072626" type="Decimal_TD18_FD2___5" nillable="false" minOccurs="1" maxOccurs="1"/>
          <xs:element name="P1199070" type="Decimal_TD18_FD2___6" nillable="false" minOccurs="0" maxOccurs="1"/>
          <xs:element name="P1072627" type="Decimal_TD18_FD2___5" nillable="false" minOccurs="1" maxOccurs="1"/>
          <xs:element name="P1199008" type="Decimal_TD18_FD2___6" nillable="false" minOccurs="0" maxOccurs="1"/>
          <xs:element name="P1072628" type="Decimal_TD18_FD2___5" nillable="false" minOccurs="1" maxOccurs="1"/>
          <xs:element name="P1199071" type="Decimal_TD18_FD2___6" nillable="false" minOccurs="0" maxOccurs="1"/>
          <xs:element name="P1072629" type="Decimal_TD18_FD2___5" nillable="false" minOccurs="1" maxOccurs="1"/>
          <xs:element name="P1199009" type="Decimal_TD18_FD2___6" nillable="false" minOccurs="0" maxOccurs="1"/>
          <xs:element name="P1072630" type="Decimal_TD18_FD2___5" nillable="false" minOccurs="1" maxOccurs="1"/>
          <xs:element name="P1199072" type="Decimal_TD18_FD2___6" nillable="false" minOccurs="0" maxOccurs="1"/>
          <xs:element name="P1072631" type="Decimal_TD18_FD2___5" nillable="false" minOccurs="1" maxOccurs="1"/>
          <xs:element name="P1199010" type="Decimal_TD18_FD2___6" nillable="false" minOccurs="0" maxOccurs="1"/>
          <xs:element name="P1072632" type="Decimal_TD18_FD2___5" nillable="false" minOccurs="1" maxOccurs="1"/>
          <xs:element name="P1199073" type="Decimal_TD18_FD2___6" nillable="false" minOccurs="0" maxOccurs="1"/>
          <xs:element name="P1072633" type="Decimal_TD18_FD2___5" nillable="false" minOccurs="1" maxOccurs="1"/>
          <xs:element name="P1199011" type="Decimal_TD18_FD2___6" nillable="false" minOccurs="0" maxOccurs="1"/>
          <xs:element name="P1072634" type="Decimal_TD18_FD2___5" nillable="false" minOccurs="1" maxOccurs="1"/>
          <xs:element name="P1199074" type="Decimal_TD18_FD2___6" nillable="false" minOccurs="0" maxOccurs="1"/>
          <xs:element name="P1072635" type="Decimal_TD18_FD2___5" nillable="false" minOccurs="1" maxOccurs="1"/>
          <xs:element name="P1199012" type="Decimal_TD18_FD2___6" nillable="false" minOccurs="0" maxOccurs="1"/>
          <xs:element name="P1072636" type="Decimal_TD18_FD2___5" nillable="false" minOccurs="1" maxOccurs="1"/>
          <xs:element name="P1199075" type="Decimal_TD18_FD2___6" nillable="false" minOccurs="0" maxOccurs="1"/>
          <xs:element name="P1072637" type="Decimal_TD18_FD2___5" nillable="false" minOccurs="1" maxOccurs="1"/>
          <xs:element name="P1199013" type="Decimal_TD18_FD2___6" nillable="false" minOccurs="0" maxOccurs="1"/>
          <xs:element name="P1072638" type="Decimal_TD18_FD2___5" nillable="false" minOccurs="1" maxOccurs="1"/>
          <xs:element name="P1199076" type="Decimal_TD18_FD2___6" nillable="false" minOccurs="0" maxOccurs="1"/>
          <xs:element name="P1072639" type="Decimal_TD18_FD2___5" nillable="false" minOccurs="1" maxOccurs="1"/>
          <xs:element name="P1199014" type="Decimal_TD18_FD2___6" nillable="false" minOccurs="0" maxOccurs="1"/>
          <xs:element name="P1072640" type="Decimal_TD18_FD2___5" nillable="false" minOccurs="1" maxOccurs="1"/>
          <xs:element name="P1199077" type="Decimal_TD18_FD2___6" nillable="false" minOccurs="0" maxOccurs="1"/>
          <xs:element name="P1072641" type="Decimal_TD18_FD2___5" nillable="false" minOccurs="1" maxOccurs="1"/>
          <xs:element name="P1199015" type="Decimal_TD18_FD2___6" nillable="false" minOccurs="0" maxOccurs="1"/>
          <xs:element name="P1072642" type="Decimal_TD18_FD2___5" nillable="false" minOccurs="1" maxOccurs="1"/>
          <xs:element name="P1199078" type="Decimal_TD18_FD2___6" nillable="false" minOccurs="0" maxOccurs="1"/>
          <xs:element name="P1072643" type="Decimal_TD18_FD2___5" nillable="false" minOccurs="1" maxOccurs="1"/>
          <xs:element name="P1199016" type="Decimal_TD18_FD2___6" nillable="false" minOccurs="0" maxOccurs="1"/>
          <xs:element name="P1072644" type="Decimal_TD18_FD2___5" nillable="false" minOccurs="1" maxOccurs="1"/>
          <xs:element name="P1199079" type="Decimal_TD18_FD2___6" nillable="false" minOccurs="0" maxOccurs="1"/>
          <xs:element name="P1072645" type="Decimal_TD18_FD2___5" nillable="false" minOccurs="1" maxOccurs="1"/>
          <xs:element name="P1199017" type="Decimal_TD18_FD2___6" nillable="false" minOccurs="0" maxOccurs="1"/>
          <xs:element name="P1072646" type="Decimal_TD18_FD2___5" nillable="false" minOccurs="1" maxOccurs="1"/>
          <xs:element name="P1199080" type="Decimal_TD18_FD2___6" nillable="false" minOccurs="0" maxOccurs="1"/>
          <xs:element name="P1072647" type="Decimal_TD18_FD2___5" nillable="false" minOccurs="1" maxOccurs="1"/>
          <xs:element name="P1199018" type="Decimal_TD18_FD2___6" nillable="false" minOccurs="0" maxOccurs="1"/>
          <xs:element name="P1072648" type="Decimal_TD18_FD2___5" nillable="false" minOccurs="1" maxOccurs="1"/>
          <xs:element name="P1199081" type="Decimal_TD18_FD2___6" nillable="false" minOccurs="0" maxOccurs="1"/>
          <xs:element name="P1072649" type="Decimal_TD18_FD2___5" nillable="false" minOccurs="1" maxOccurs="1"/>
          <xs:element name="P1199019" type="Decimal_TD18_FD2___6" nillable="false" minOccurs="0" maxOccurs="1"/>
          <xs:element name="P1072650" type="Decimal_TD18_FD2___5" nillable="false" minOccurs="1" maxOccurs="1"/>
          <xs:element name="P1199082" type="Decimal_TD18_FD2___6" nillable="false" minOccurs="0" maxOccurs="1"/>
          <xs:element name="P1072651" type="Decimal_TD18_FD2___5" nillable="false" minOccurs="1" maxOccurs="1"/>
          <xs:element name="P1199020" type="Decimal_TD18_FD2___6" nillable="false" minOccurs="0" maxOccurs="1"/>
          <xs:element name="P1072652" type="Decimal_TD18_FD2___5" nillable="false" minOccurs="1" maxOccurs="1"/>
          <xs:element name="P1199083" type="Decimal_TD18_FD2___6" nillable="false" minOccurs="0" maxOccurs="1"/>
          <xs:element name="P1072653" type="Decimal_TD18_FD2___5" nillable="false" minOccurs="1" maxOccurs="1"/>
          <xs:element name="P1199021" type="Decimal_TD18_FD2___6" nillable="false" minOccurs="0" maxOccurs="1"/>
          <xs:element name="P1072654" type="Decimal_TD18_FD2___5" nillable="false" minOccurs="1" maxOccurs="1"/>
          <xs:element name="P1199084" type="Decimal_TD18_FD2___6" nillable="false" minOccurs="0" maxOccurs="1"/>
          <xs:element name="P1072655" type="Decimal_TD18_FD2___5" nillable="false" minOccurs="1" maxOccurs="1"/>
          <xs:element name="P1199022" type="Decimal_TD18_FD2___6" nillable="false" minOccurs="0" maxOccurs="1"/>
          <xs:element name="P1072656" type="Decimal_TD18_FD2___5" nillable="false" minOccurs="1" maxOccurs="1"/>
          <xs:element name="P1199085" type="Decimal_TD18_FD2___6" nillable="false" minOccurs="0" maxOccurs="1"/>
          <xs:element name="P1072657" type="Decimal_TD18_FD2___5" nillable="false" minOccurs="1" maxOccurs="1"/>
          <xs:element name="P1199023" type="Decimal_TD18_FD2___6" nillable="false" minOccurs="0" maxOccurs="1"/>
          <xs:element name="P1072658" type="Decimal_TD18_FD2___5" nillable="false" minOccurs="1" maxOccurs="1"/>
          <xs:element name="P1199086" type="Decimal_TD18_FD2___6" nillable="false" minOccurs="0" maxOccurs="1"/>
          <xs:element name="P1072659" type="Decimal_TD18_FD2___5" nillable="false" minOccurs="1" maxOccurs="1"/>
          <xs:element name="P1199024" type="Decimal_TD18_FD2___6" nillable="false" minOccurs="0" maxOccurs="1"/>
          <xs:element name="P1072660" type="Decimal_TD18_FD2___5" nillable="false" minOccurs="1" maxOccurs="1"/>
          <xs:element name="P1199087" type="Decimal_TD18_FD2___6" nillable="false" minOccurs="0" maxOccurs="1"/>
          <xs:element name="P1072661" type="Decimal_TD18_FD2___5" nillable="false" minOccurs="1" maxOccurs="1"/>
          <xs:element name="P1199025" type="Decimal_TD18_FD2___6" nillable="false" minOccurs="0" maxOccurs="1"/>
          <xs:element name="P1072662" type="Decimal_TD18_FD2___5" nillable="false" minOccurs="1" maxOccurs="1"/>
          <xs:element name="P1199088" type="Decimal_TD18_FD2___6" nillable="false" minOccurs="0" maxOccurs="1"/>
          <xs:element name="P1072663" type="Decimal_TD18_FD2___5" nillable="false" minOccurs="1" maxOccurs="1"/>
          <xs:element name="P1199026" type="Decimal_TD18_FD2___6" nillable="false" minOccurs="0" maxOccurs="1"/>
          <xs:element name="P1072664" type="Decimal_TD18_FD2___5" nillable="false" minOccurs="1" maxOccurs="1"/>
          <xs:element name="P1199089" type="Decimal_TD18_FD2___6" nillable="false" minOccurs="0" maxOccurs="1"/>
          <xs:element name="P1072665" type="Decimal_TD18_FD2___5" nillable="false" minOccurs="1" maxOccurs="1"/>
          <xs:element name="P1199027" type="Decimal_TD18_FD2___6" nillable="false" minOccurs="0" maxOccurs="1"/>
          <xs:element name="P1072666" type="Decimal_TD18_FD2___5" nillable="false" minOccurs="1" maxOccurs="1"/>
          <xs:element name="P1199090" type="Decimal_TD18_FD2___6" nillable="false" minOccurs="0" maxOccurs="1"/>
          <xs:element name="P1072667" type="Decimal_TD18_FD2___5" nillable="false" minOccurs="1" maxOccurs="1"/>
          <xs:element name="P1199028" type="Decimal_TD18_FD2___6" nillable="false" minOccurs="0" maxOccurs="1"/>
          <xs:element name="P1072668" type="Decimal_TD18_FD2___5" nillable="false" minOccurs="1" maxOccurs="1"/>
          <xs:element name="P1199091" type="Decimal_TD18_FD2___6" nillable="false" minOccurs="0" maxOccurs="1"/>
          <xs:element name="P1072669" type="Decimal_TD18_FD2___5" nillable="false" minOccurs="1" maxOccurs="1"/>
          <xs:element name="P1199029" type="Decimal_TD18_FD2___6" nillable="false" minOccurs="0" maxOccurs="1"/>
          <xs:element name="P1072670" type="Decimal_TD18_FD2___5" nillable="false" minOccurs="1" maxOccurs="1"/>
          <xs:element name="P1199092" type="Decimal_TD18_FD2___6" nillable="false" minOccurs="0" maxOccurs="1"/>
          <xs:element name="P1072671" type="Decimal_TD18_FD2___5" nillable="false" minOccurs="1" maxOccurs="1"/>
          <xs:element name="P1199030" type="Decimal_TD18_FD2___6" nillable="false" minOccurs="0" maxOccurs="1"/>
          <xs:element name="P1072672" type="Decimal_TD18_FD2___5" nillable="false" minOccurs="1" maxOccurs="1"/>
          <xs:element name="P1199093" type="Decimal_TD18_FD2___6" nillable="false" minOccurs="0" maxOccurs="1"/>
          <xs:element name="P1072673" type="Decimal_TD18_FD2___5" nillable="false" minOccurs="1" maxOccurs="1"/>
          <xs:element name="P1199031" type="Decimal_TD18_FD2___6" nillable="false" minOccurs="0" maxOccurs="1"/>
          <xs:element name="P1072674" type="Decimal_TD18_FD2___5" nillable="false" minOccurs="1" maxOccurs="1"/>
          <xs:element name="P1199094" type="Decimal_TD18_FD2___6" nillable="false" minOccurs="0" maxOccurs="1"/>
          <xs:element name="P1072675" type="Decimal_TD18_FD2___5" nillable="false" minOccurs="1" maxOccurs="1"/>
          <xs:element name="P1199032" type="Decimal_TD18_FD2___6" nillable="false" minOccurs="0" maxOccurs="1"/>
          <xs:element name="P1072676" type="Decimal_TD18_FD2___5" nillable="false" minOccurs="1" maxOccurs="1"/>
          <xs:element name="P1199095" type="Decimal_TD18_FD2___6" nillable="false" minOccurs="0" maxOccurs="1"/>
          <xs:element name="P1072677" type="Decimal_TD18_FD2___5" nillable="false" minOccurs="1" maxOccurs="1"/>
          <xs:element name="P1199033" type="Decimal_TD18_FD2___6" nillable="false" minOccurs="0" maxOccurs="1"/>
          <xs:element name="P1072678" type="Decimal_TD18_FD2___5" nillable="false" minOccurs="1" maxOccurs="1"/>
          <xs:element name="P1199096" type="Decimal_TD18_FD2___6" nillable="false" minOccurs="0" maxOccurs="1"/>
          <xs:element name="P1072679" type="Decimal_TD18_FD2___5" nillable="false" minOccurs="1" maxOccurs="1"/>
          <xs:element name="P1199034" type="Decimal_TD18_FD2___6" nillable="false" minOccurs="0" maxOccurs="1"/>
          <xs:element name="P1072680" type="Decimal_TD18_FD2___5" nillable="false" minOccurs="1" maxOccurs="1"/>
          <xs:element name="P1199097" type="Decimal_TD18_FD2___6" nillable="false" minOccurs="0" maxOccurs="1"/>
          <xs:element name="P1072681" type="Decimal_TD18_FD2___5" nillable="false" minOccurs="1" maxOccurs="1"/>
          <xs:element name="P1199035" type="Decimal_TD18_FD2___6" nillable="false" minOccurs="0" maxOccurs="1"/>
          <xs:element name="P1072682" type="Decimal_TD18_FD2___5" nillable="false" minOccurs="1" maxOccurs="1"/>
          <xs:element name="P1199098" type="Decimal_TD18_FD2___6" nillable="false" minOccurs="0" maxOccurs="1"/>
          <xs:element name="P1072683" type="Decimal_TD18_FD2___5" nillable="false" minOccurs="1" maxOccurs="1"/>
          <xs:element name="P1199036" type="Decimal_TD18_FD2___6" nillable="false" minOccurs="0" maxOccurs="1"/>
          <xs:element name="P1072684" type="Decimal_TD18_FD2___5" nillable="false" minOccurs="1" maxOccurs="1"/>
          <xs:element name="P1199099" type="Decimal_TD18_FD2___6" nillable="false" minOccurs="0" maxOccurs="1"/>
          <xs:element name="P1072685" type="Decimal_TD18_FD2___5" nillable="false" minOccurs="1" maxOccurs="1"/>
          <xs:element name="P1199037" type="Decimal_TD18_FD2___6" nillable="false" minOccurs="0" maxOccurs="1"/>
          <xs:element name="P1072686" type="Decimal_TD18_FD2___5" nillable="false" minOccurs="1" maxOccurs="1"/>
          <xs:element name="P1199100" type="Decimal_TD18_FD2___6" nillable="false" minOccurs="0" maxOccurs="1"/>
          <xs:element name="P1072687" type="Decimal_TD18_FD2___5" nillable="false" minOccurs="1" maxOccurs="1"/>
          <xs:element name="P1199038" type="Decimal_TD18_FD2___6" nillable="false" minOccurs="0" maxOccurs="1"/>
          <xs:element name="P1072688" type="Decimal_TD18_FD2___5" nillable="false" minOccurs="1" maxOccurs="1"/>
          <xs:element name="P1199101" type="Decimal_TD18_FD2___6" nillable="false" minOccurs="0" maxOccurs="1"/>
          <xs:element name="P1072689" type="Decimal_TD18_FD2___5" nillable="false" minOccurs="1" maxOccurs="1"/>
          <xs:element name="P1199039" type="Decimal_TD18_FD2___6" nillable="false" minOccurs="0" maxOccurs="1"/>
          <xs:element name="P1072690" type="Decimal_TD18_FD2___5" nillable="false" minOccurs="1" maxOccurs="1"/>
          <xs:element name="P1199102" type="Decimal_TD18_FD2___6" nillable="false" minOccurs="0" maxOccurs="1"/>
          <xs:element name="P1072691" type="Decimal_TD18_FD2___5" nillable="false" minOccurs="1" maxOccurs="1"/>
          <xs:element name="P1199040" type="Decimal_TD18_FD2___6" nillable="false" minOccurs="0" maxOccurs="1"/>
          <xs:element name="P1072692" type="Decimal_TD18_FD2___5" nillable="false" minOccurs="1" maxOccurs="1"/>
          <xs:element name="P1199103" type="Decimal_TD18_FD2___6" nillable="false" minOccurs="0" maxOccurs="1"/>
          <xs:element name="P1072693" type="Decimal_TD18_FD2___5" nillable="false" minOccurs="1" maxOccurs="1"/>
          <xs:element name="P1199041" type="Decimal_TD18_FD2___6" nillable="false" minOccurs="0" maxOccurs="1"/>
          <xs:element name="P1072694" type="Decimal_TD18_FD2___5" nillable="false" minOccurs="1" maxOccurs="1"/>
          <xs:element name="P1199104" type="Decimal_TD18_FD2___6" nillable="false" minOccurs="0" maxOccurs="1"/>
          <xs:element name="P1072695" type="Decimal_TD18_FD2___5" nillable="false" minOccurs="1" maxOccurs="1"/>
          <xs:element name="P1199042" type="Decimal_TD18_FD2___6" nillable="false" minOccurs="0" maxOccurs="1"/>
          <xs:element name="P1072696" type="Decimal_TD18_FD2___5" nillable="false" minOccurs="1" maxOccurs="1"/>
          <xs:element name="P1199105" type="Decimal_TD18_FD2___6" nillable="false" minOccurs="0" maxOccurs="1"/>
          <xs:element name="P1072697" type="Decimal_TD18_FD2___5" nillable="false" minOccurs="1" maxOccurs="1"/>
          <xs:element name="P1199043" type="Decimal_TD18_FD2___6" nillable="false" minOccurs="0" maxOccurs="1"/>
          <xs:element name="P1072698" type="Decimal_TD18_FD2___5" nillable="false" minOccurs="1" maxOccurs="1"/>
          <xs:element name="P1199106" type="Decimal_TD18_FD2___6" nillable="false" minOccurs="0" maxOccurs="1"/>
          <xs:element name="P1072699" type="Decimal_TD18_FD2___5" nillable="false" minOccurs="1" maxOccurs="1"/>
          <xs:element name="P1199044" type="Decimal_TD18_FD2___6" nillable="false" minOccurs="0" maxOccurs="1"/>
          <xs:element name="P1072700" type="Decimal_TD18_FD2___5" nillable="false" minOccurs="1" maxOccurs="1"/>
          <xs:element name="P1199107" type="Decimal_TD18_FD2___6" nillable="false" minOccurs="0" maxOccurs="1"/>
          <xs:element name="P1072701" type="Decimal_TD18_FD2___5" nillable="false" minOccurs="1" maxOccurs="1"/>
          <xs:element name="P1199045" type="Decimal_TD18_FD2___6" nillable="false" minOccurs="0" maxOccurs="1"/>
          <xs:element name="P1072702" type="Decimal_TD18_FD2___5" nillable="false" minOccurs="1" maxOccurs="1"/>
          <xs:element name="P1199108" type="Decimal_TD18_FD2___6" nillable="false" minOccurs="0" maxOccurs="1"/>
        </xs:all>
      </xs:complexType>
      <xs:complexType name="FormType_INT-E_1000961">
        <xs:annotation>
          <xs:documentation>Izvještaj o novčanom toku - kreditne institucije, godišnji</xs:documentation>
        </xs:annotation>
        <xs:all>
          <xs:element name="P1071697" type="Decimal_TD18_FD2___5" nillable="false" minOccurs="1" maxOccurs="1">
            <xs:annotation>
              <xs:documentation> Naplaćena kamata i slični primici</xs:documentation>
            </xs:annotation>
          </xs:element>
          <xs:element name="P1071698" type="Decimal_TD18_FD2___5" nillable="false" minOccurs="1" maxOccurs="1">
            <xs:annotation>
              <xs:documentation> Naplaćena kamata i slični primici</xs:documentation>
            </xs:annotation>
          </xs:element>
          <xs:element name="P1071699" type="Decimal_TD18_FD2___5" nillable="false" minOccurs="1" maxOccurs="1">
            <xs:annotation>
              <xs:documentation>Naplaćene naknade i provizije</xs:documentation>
            </xs:annotation>
          </xs:element>
          <xs:element name="P1071700" type="Decimal_TD18_FD2___5" nillable="false" minOccurs="1" maxOccurs="1">
            <xs:annotation>
              <xs:documentation>Naplaćene naknade i provizije</xs:documentation>
            </xs:annotation>
          </xs:element>
          <xs:element name="P1071701" type="Decimal_TD18_FD2___5" nillable="false" minOccurs="1" maxOccurs="1">
            <xs:annotation>
              <xs:documentation>(Plaćena kamata i slični izdaci)</xs:documentation>
            </xs:annotation>
          </xs:element>
          <xs:element name="P1071702" type="Decimal_TD18_FD2___5" nillable="false" minOccurs="1" maxOccurs="1">
            <xs:annotation>
              <xs:documentation>(Plaćena kamata i slični izdaci)</xs:documentation>
            </xs:annotation>
          </xs:element>
          <xs:element name="P1071703" type="Decimal_TD18_FD2___5" nillable="false" minOccurs="1" maxOccurs="1">
            <xs:annotation>
              <xs:documentation>(Plaćene naknade i provizije)</xs:documentation>
            </xs:annotation>
          </xs:element>
          <xs:element name="P1071704" type="Decimal_TD18_FD2___5" nillable="false" minOccurs="1" maxOccurs="1">
            <xs:annotation>
              <xs:documentation>(Plaćene naknade i provizije)</xs:documentation>
            </xs:annotation>
          </xs:element>
          <xs:element name="P1071705" type="Decimal_TD18_FD2___5" nillable="false" minOccurs="1" maxOccurs="1">
            <xs:annotation>
              <xs:documentation> (Plaćeni troškovi poslovanja)</xs:documentation>
            </xs:annotation>
          </xs:element>
          <xs:element name="P1071706" type="Decimal_TD18_FD2___5" nillable="false" minOccurs="1" maxOccurs="1">
            <xs:annotation>
              <xs:documentation> (Plaćeni troškovi poslovanja)</xs:documentation>
            </xs:annotation>
          </xs:element>
          <xs:element name="P1071707" type="Decimal_TD18_FD2___5" nillable="false" minOccurs="1" maxOccurs="1">
            <xs:annotation>
              <xs:documentation>Neto dobici / gubici od financijskih instrumenata po fer vrijednosti u računu dobiti i gubitka</xs:documentation>
            </xs:annotation>
          </xs:element>
          <xs:element name="P1071708" type="Decimal_TD18_FD2___5" nillable="false" minOccurs="1" maxOccurs="1">
            <xs:annotation>
              <xs:documentation>Neto dobici / gubici od financijskih instrumenata po fer vrijednosti u računu dobiti i gubitka</xs:documentation>
            </xs:annotation>
          </xs:element>
          <xs:element name="P1071709" type="Decimal_TD18_FD2___5" nillable="false" minOccurs="1" maxOccurs="1">
            <xs:annotation>
              <xs:documentation>Ostali primici</xs:documentation>
            </xs:annotation>
          </xs:element>
          <xs:element name="P1071710" type="Decimal_TD18_FD2___5" nillable="false" minOccurs="1" maxOccurs="1">
            <xs:annotation>
              <xs:documentation>Ostali primici</xs:documentation>
            </xs:annotation>
          </xs:element>
          <xs:element name="P1071711" type="Decimal_TD18_FD2___5" nillable="false" minOccurs="1" maxOccurs="1">
            <xs:annotation>
              <xs:documentation> (Ostali izdaci)</xs:documentation>
            </xs:annotation>
          </xs:element>
          <xs:element name="P1071712" type="Decimal_TD18_FD2___5" nillable="false" minOccurs="1" maxOccurs="1">
            <xs:annotation>
              <xs:documentation>  (Ostali izdaci)</xs:documentation>
            </xs:annotation>
          </xs:element>
          <xs:element name="P1071713" type="Decimal_TD18_FD2___5" nillable="false" minOccurs="1" maxOccurs="1">
            <xs:annotation>
              <xs:documentation>Dobit/(gubitak) prije oporezivanja</xs:documentation>
            </xs:annotation>
          </xs:element>
          <xs:element name="P1071714" type="Decimal_TD18_FD2___5" nillable="false" minOccurs="1" maxOccurs="1">
            <xs:annotation>
              <xs:documentation>Dobit/(gubitak) prije oporezivanja</xs:documentation>
            </xs:annotation>
          </xs:element>
          <xs:element name="P1071715" type="Decimal_TD18_FD2___5" nillable="false" minOccurs="1" maxOccurs="1">
            <xs:annotation>
              <xs:documentation>Umanjenja vrijednosti i rezerviranja</xs:documentation>
            </xs:annotation>
          </xs:element>
          <xs:element name="P1071716" type="Decimal_TD18_FD2___5" nillable="false" minOccurs="1" maxOccurs="1">
            <xs:annotation>
              <xs:documentation>Umanjenja vrijednosti i rezerviranja</xs:documentation>
            </xs:annotation>
          </xs:element>
          <xs:element name="P1071717" type="Decimal_TD18_FD2___5" nillable="false" minOccurs="1" maxOccurs="1">
            <xs:annotation>
              <xs:documentation>Amortizacija</xs:documentation>
            </xs:annotation>
          </xs:element>
          <xs:element name="P1071718" type="Decimal_TD18_FD2___5" nillable="false" minOccurs="1" maxOccurs="1">
            <xs:annotation>
              <xs:documentation>Amortizacija</xs:documentation>
            </xs:annotation>
          </xs:element>
          <xs:element name="P1071719" type="Decimal_TD18_FD2___5" nillable="false" minOccurs="1" maxOccurs="1">
            <xs:annotation>
              <xs:documentation>Neto nerealizirana (dobit)/gubitak od financijske imovine i obveza po fer vrijednosti kroz račun dobiti i gubitka</xs:documentation>
            </xs:annotation>
          </xs:element>
          <xs:element name="P1071720" type="Decimal_TD18_FD2___5" nillable="false" minOccurs="1" maxOccurs="1">
            <xs:annotation>
              <xs:documentation>Neto nerealizirana (dobit)/gubitak od financijske imovine i obveza po fer vrijednosti kroz račun dobiti i gubitka</xs:documentation>
            </xs:annotation>
          </xs:element>
          <xs:element name="P1071721" type="Decimal_TD18_FD2___5" nillable="false" minOccurs="1" maxOccurs="1">
            <xs:annotation>
              <xs:documentation>(Dobit)/gubitak od prodaje materijalne imovine</xs:documentation>
            </xs:annotation>
          </xs:element>
          <xs:element name="P1071722" type="Decimal_TD18_FD2___5" nillable="false" minOccurs="1" maxOccurs="1">
            <xs:annotation>
              <xs:documentation>(Dobit)/gubitak od prodaje materijalne imovine</xs:documentation>
            </xs:annotation>
          </xs:element>
          <xs:element name="P1071723" type="Decimal_TD18_FD2___5" nillable="false" minOccurs="1" maxOccurs="1">
            <xs:annotation>
              <xs:documentation>Ostale nenovčane stavke</xs:documentation>
            </xs:annotation>
          </xs:element>
          <xs:element name="P1071724" type="Decimal_TD18_FD2___5" nillable="false" minOccurs="1" maxOccurs="1">
            <xs:annotation>
              <xs:documentation>Ostale nenovčane stavke</xs:documentation>
            </xs:annotation>
          </xs:element>
          <xs:element name="P1071725" type="Decimal_TD18_FD2___5" nillable="false" minOccurs="1" maxOccurs="1">
            <xs:annotation>
              <xs:documentation>Sredstva kod Hrvatske narodne banke</xs:documentation>
            </xs:annotation>
          </xs:element>
          <xs:element name="P1071726" type="Decimal_TD18_FD2___5" nillable="false" minOccurs="1" maxOccurs="1">
            <xs:annotation>
              <xs:documentation>Sredstva kod Hrvatske narodne banke</xs:documentation>
            </xs:annotation>
          </xs:element>
          <xs:element name="P1071727" type="Decimal_TD18_FD2___5" nillable="false" minOccurs="1" maxOccurs="1">
            <xs:annotation>
              <xs:documentation>Depoziti kod financijskih institucija i krediti financijskim institucijama</xs:documentation>
            </xs:annotation>
          </xs:element>
          <xs:element name="P1071728" type="Decimal_TD18_FD2___5" nillable="false" minOccurs="1" maxOccurs="1">
            <xs:annotation>
              <xs:documentation>Depoziti kod financijskih institucija i krediti financijskim institucijama</xs:documentation>
            </xs:annotation>
          </xs:element>
          <xs:element name="P1071729" type="Decimal_TD18_FD2___5" nillable="false" minOccurs="1" maxOccurs="1">
            <xs:annotation>
              <xs:documentation>Krediti i predujmovi ostalim komitentima</xs:documentation>
            </xs:annotation>
          </xs:element>
          <xs:element name="P1071730" type="Decimal_TD18_FD2___5" nillable="false" minOccurs="1" maxOccurs="1">
            <xs:annotation>
              <xs:documentation>Krediti i predujmovi ostalim komitentima</xs:documentation>
            </xs:annotation>
          </xs:element>
          <xs:element name="P1071731" type="Decimal_TD18_FD2___5" nillable="false" minOccurs="1" maxOccurs="1">
            <xs:annotation>
              <xs:documentation>Vrijednosni papiri i drugi financijski instrumenti po fer vrijednosti kroz ostalu sveobuhvatnu dobit</xs:documentation>
            </xs:annotation>
          </xs:element>
          <xs:element name="P1071732" type="Decimal_TD18_FD2___5" nillable="false" minOccurs="1" maxOccurs="1">
            <xs:annotation>
              <xs:documentation>Vrijednosni papiri i drugi financijski instrumenti po fer vrijednosti kroz ostalu sveobuhvatnu dobit</xs:documentation>
            </xs:annotation>
          </xs:element>
          <xs:element name="P1071733" type="Decimal_TD18_FD2___5" nillable="false" minOccurs="1" maxOccurs="1">
            <xs:annotation>
              <xs:documentation>Vrijednosni papiri i drugi financijski instrumenti koji se drže radi trgovanja</xs:documentation>
            </xs:annotation>
          </xs:element>
          <xs:element name="P1071734" type="Decimal_TD18_FD2___5" nillable="false" minOccurs="1" maxOccurs="1">
            <xs:annotation>
              <xs:documentation>Vrijednosni papiri i drugi financijski instrumenti koji se drže radi trgovanja</xs:documentation>
            </xs:annotation>
          </xs:element>
          <xs:element name="P1071735"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5" nillable="false" minOccurs="1" maxOccurs="1">
            <xs:annotation>
              <xs:documentation>Vrijednosni papiri i drugi financijski instrumenti koji se obvezno vode po fer vrijednosti kroz račun dobiti i gubitka</xs:documentation>
            </xs:annotation>
          </xs:element>
          <xs:element name="P1071738" type="Decimal_TD18_FD2___5" nillable="false" minOccurs="1" maxOccurs="1">
            <xs:annotation>
              <xs:documentation>Vrijednosni papiri i drugi financijski instrumenti koji se obvezno vode po fer vrijednosti kroz račun dobiti i gubitka</xs:documentation>
            </xs:annotation>
          </xs:element>
          <xs:element name="P1071739" type="Decimal_TD18_FD2___5" nillable="false" minOccurs="1" maxOccurs="1">
            <xs:annotation>
              <xs:documentation>Vrijednosni papiri i drugi financijski instrumenti koji se vode po amortiziranom trošku</xs:documentation>
            </xs:annotation>
          </xs:element>
          <xs:element name="P1071740" type="Decimal_TD18_FD2___5" nillable="false" minOccurs="1" maxOccurs="1">
            <xs:annotation>
              <xs:documentation>Vrijednosni papiri i drugi financijski instrumenti koji se vode po amortiziranom trošku</xs:documentation>
            </xs:annotation>
          </xs:element>
          <xs:element name="P1071741" type="Decimal_TD18_FD2___5" nillable="false" minOccurs="1" maxOccurs="1">
            <xs:annotation>
              <xs:documentation>Ostala imovina iz poslovnih aktivnosti</xs:documentation>
            </xs:annotation>
          </xs:element>
          <xs:element name="P1071742" type="Decimal_TD18_FD2___5" nillable="false" minOccurs="1" maxOccurs="1">
            <xs:annotation>
              <xs:documentation>Ostala imovina iz poslovnih aktivnosti</xs:documentation>
            </xs:annotation>
          </xs:element>
          <xs:element name="P1071743" type="Decimal_TD18_FD2___5" nillable="false" minOccurs="1" maxOccurs="1">
            <xs:annotation>
              <xs:documentation>Depoziti od financijskih institucija</xs:documentation>
            </xs:annotation>
          </xs:element>
          <xs:element name="P1071744" type="Decimal_TD18_FD2___5" nillable="false" minOccurs="1" maxOccurs="1">
            <xs:annotation>
              <xs:documentation>Depoziti od financijskih institucija</xs:documentation>
            </xs:annotation>
          </xs:element>
          <xs:element name="P1071745" type="Decimal_TD18_FD2___5" nillable="false" minOccurs="1" maxOccurs="1">
            <xs:annotation>
              <xs:documentation>Transakcijski računi ostalih komitenata</xs:documentation>
            </xs:annotation>
          </xs:element>
          <xs:element name="P1071746" type="Decimal_TD18_FD2___5" nillable="false" minOccurs="1" maxOccurs="1">
            <xs:annotation>
              <xs:documentation>Transakcijski računi ostalih komitenata</xs:documentation>
            </xs:annotation>
          </xs:element>
          <xs:element name="P1071747" type="Decimal_TD18_FD2___5" nillable="false" minOccurs="1" maxOccurs="1">
            <xs:annotation>
              <xs:documentation>Štedni depoziti ostalih komitenata</xs:documentation>
            </xs:annotation>
          </xs:element>
          <xs:element name="P1071748" type="Decimal_TD18_FD2___5" nillable="false" minOccurs="1" maxOccurs="1">
            <xs:annotation>
              <xs:documentation>Štedni depoziti ostalih komitenata</xs:documentation>
            </xs:annotation>
          </xs:element>
          <xs:element name="P1071749" type="Decimal_TD18_FD2___5" nillable="false" minOccurs="1" maxOccurs="1">
            <xs:annotation>
              <xs:documentation>Oročeni depoziti ostalih komitenata</xs:documentation>
            </xs:annotation>
          </xs:element>
          <xs:element name="P1071750" type="Decimal_TD18_FD2___5" nillable="false" minOccurs="1" maxOccurs="1">
            <xs:annotation>
              <xs:documentation>Oročeni depoziti ostalih komitenata</xs:documentation>
            </xs:annotation>
          </xs:element>
          <xs:element name="P1071751" type="Decimal_TD18_FD2___5" nillable="false" minOccurs="1" maxOccurs="1">
            <xs:annotation>
              <xs:documentation>Izvedene financijske obveze i ostale obveze kojima se trguje</xs:documentation>
            </xs:annotation>
          </xs:element>
          <xs:element name="P1071752" type="Decimal_TD18_FD2___5" nillable="false" minOccurs="1" maxOccurs="1">
            <xs:annotation>
              <xs:documentation>Izvedene financijske obveze i ostale obveze kojima se trguje</xs:documentation>
            </xs:annotation>
          </xs:element>
          <xs:element name="P1071753" type="Decimal_TD18_FD2___5" nillable="false" minOccurs="1" maxOccurs="1">
            <xs:annotation>
              <xs:documentation>Ostale obveze iz poslovnih aktivnosti</xs:documentation>
            </xs:annotation>
          </xs:element>
          <xs:element name="P1071754" type="Decimal_TD18_FD2___5" nillable="false" minOccurs="1" maxOccurs="1">
            <xs:annotation>
              <xs:documentation>Ostale obveze iz poslovnih aktivnosti</xs:documentation>
            </xs:annotation>
          </xs:element>
          <xs:element name="P1071755" type="Decimal_TD18_FD2___5" nillable="false" minOccurs="1" maxOccurs="1">
            <xs:annotation>
              <xs:documentation>Naplaćene kamate iz poslovnih aktivnosti [indirektna metoda]</xs:documentation>
            </xs:annotation>
          </xs:element>
          <xs:element name="P1071756" type="Decimal_TD18_FD2___5" nillable="false" minOccurs="1" maxOccurs="1">
            <xs:annotation>
              <xs:documentation>Naplaćene kamate iz poslovnih aktivnosti [indirektna metoda]</xs:documentation>
            </xs:annotation>
          </xs:element>
          <xs:element name="P1071757" type="Decimal_TD18_FD2___5" nillable="false" minOccurs="1" maxOccurs="1">
            <xs:annotation>
              <xs:documentation>Primljene dividende iz poslovnih aktivnosti [indirektna metoda]</xs:documentation>
            </xs:annotation>
          </xs:element>
          <xs:element name="P1071758" type="Decimal_TD18_FD2___5" nillable="false" minOccurs="1" maxOccurs="1">
            <xs:annotation>
              <xs:documentation>Primljene dividende iz poslovnih aktivnosti [indirektna metoda]</xs:documentation>
            </xs:annotation>
          </xs:element>
          <xs:element name="P1071759" type="Decimal_TD18_FD2___5" nillable="false" minOccurs="1" maxOccurs="1">
            <xs:annotation>
              <xs:documentation>Plaćene kamate iz poslovnih aktivnosti [indirektna metoda]</xs:documentation>
            </xs:annotation>
          </xs:element>
          <xs:element name="P1071760" type="Decimal_TD18_FD2___5" nillable="false" minOccurs="1" maxOccurs="1">
            <xs:annotation>
              <xs:documentation>Plaćene kamate iz poslovnih aktivnosti [indirektna metoda]</xs:documentation>
            </xs:annotation>
          </xs:element>
          <xs:element name="P1071761" type="Decimal_TD18_FD2___5" nillable="false" minOccurs="1" maxOccurs="1">
            <xs:annotation>
              <xs:documentation>(Plaćeni porez na dobit)</xs:documentation>
            </xs:annotation>
          </xs:element>
          <xs:element name="P1071762" type="Decimal_TD18_FD2___5" nillable="false" minOccurs="1" maxOccurs="1">
            <xs:annotation>
              <xs:documentation>(Plaćeni porez na dobit)</xs:documentation>
            </xs:annotation>
          </xs:element>
          <xs:element name="P1071763" type="Decimal_TD18_FD2___5" nillable="false" minOccurs="1" maxOccurs="1">
            <xs:annotation>
              <xs:documentation>Neto novčani tokovi iz poslovnih aktivnosti</xs:documentation>
            </xs:annotation>
          </xs:element>
          <xs:element name="P1071764" type="Decimal_TD18_FD2___5" nillable="false" minOccurs="1" maxOccurs="1">
            <xs:annotation>
              <xs:documentation>Neto novčani tokovi iz poslovnih aktivnosti</xs:documentation>
            </xs:annotation>
          </xs:element>
          <xs:element name="P1071765" type="Decimal_TD18_FD2___5" nillable="false" minOccurs="1" maxOccurs="1">
            <xs:annotation>
              <xs:documentation>Primici od prodaje / plaćanja za kupnju materijalne  i nematerijalne imovine</xs:documentation>
            </xs:annotation>
          </xs:element>
          <xs:element name="P1071766" type="Decimal_TD18_FD2___5" nillable="false" minOccurs="1" maxOccurs="1">
            <xs:annotation>
              <xs:documentation>Primici od prodaje / plaćanja za kupnju materijalne  i nematerijalne imovine</xs:documentation>
            </xs:annotation>
          </xs:element>
          <xs:element name="P1071767" type="Decimal_TD18_FD2___5" nillable="false" minOccurs="1" maxOccurs="1">
            <xs:annotation>
              <xs:documentation> Primici od prodaje / plaćanja za kupnju ulaganja u podružnice, pridružena društva i zajedničke pothvate</xs:documentation>
            </xs:annotation>
          </xs:element>
          <xs:element name="P1071768" type="Decimal_TD18_FD2___5" nillable="false" minOccurs="1" maxOccurs="1">
            <xs:annotation>
              <xs:documentation> Primici od prodaje / plaćanja za kupnju ulaganja u podružnice, pridružena društva i zajedničke pothvate</xs:documentation>
            </xs:annotation>
          </xs:element>
          <xs:element name="P1071769" type="Decimal_TD18_FD2___5" nillable="false" minOccurs="1" maxOccurs="1">
            <xs:annotation>
              <xs:documentation>Primici od naplate / plaćanja za kupnju vrijednosnih papira i drugih financijskih instrumenata koji se drže do dospijeća</xs:documentation>
            </xs:annotation>
          </xs:element>
          <xs:element name="P1071770" type="Decimal_TD18_FD2___5" nillable="false" minOccurs="1" maxOccurs="1">
            <xs:annotation>
              <xs:documentation>Primici od naplate / plaćanja za kupnju vrijednosnih papira i drugih financijskih instrumenata koji se drže do dospijeća</xs:documentation>
            </xs:annotation>
          </xs:element>
          <xs:element name="P1071771" type="Decimal_TD18_FD2___5" nillable="false" minOccurs="1" maxOccurs="1">
            <xs:annotation>
              <xs:documentation>Primljene dividende iz ulagačkih aktivnosti</xs:documentation>
            </xs:annotation>
          </xs:element>
          <xs:element name="P1071772" type="Decimal_TD18_FD2___5" nillable="false" minOccurs="1" maxOccurs="1">
            <xs:annotation>
              <xs:documentation>Primljene dividende iz ulagačkih aktivnosti</xs:documentation>
            </xs:annotation>
          </xs:element>
          <xs:element name="P1071773" type="Decimal_TD18_FD2___5" nillable="false" minOccurs="1" maxOccurs="1">
            <xs:annotation>
              <xs:documentation>Ostali primici / plaćanja iz ulagačkih aktivnosti</xs:documentation>
            </xs:annotation>
          </xs:element>
          <xs:element name="P1071774" type="Decimal_TD18_FD2___5" nillable="false" minOccurs="1" maxOccurs="1">
            <xs:annotation>
              <xs:documentation>Ostali primici / plaćanja iz ulagačkih aktivnosti</xs:documentation>
            </xs:annotation>
          </xs:element>
          <xs:element name="P1071775" type="Decimal_TD18_FD2___5" nillable="false" minOccurs="1" maxOccurs="1">
            <xs:annotation>
              <xs:documentation>Neto novčani tokovi iz ulagačkih aktivnosti</xs:documentation>
            </xs:annotation>
          </xs:element>
          <xs:element name="P1071776" type="Decimal_TD18_FD2___5" nillable="false" minOccurs="1" maxOccurs="1">
            <xs:annotation>
              <xs:documentation>Neto novčani tokovi iz ulagačkih aktivnosti</xs:documentation>
            </xs:annotation>
          </xs:element>
          <xs:element name="P1071777" type="Decimal_TD18_FD2___5" nillable="false" minOccurs="1" maxOccurs="1">
            <xs:annotation>
              <xs:documentation>Neto povećanje/(smanjenje) primljenih kredita iz financijskih aktivnosti</xs:documentation>
            </xs:annotation>
          </xs:element>
          <xs:element name="P1071778" type="Decimal_TD18_FD2___5" nillable="false" minOccurs="1" maxOccurs="1">
            <xs:annotation>
              <xs:documentation>Neto povećanje/(smanjenje) primljenih kredita iz financijskih aktivnosti</xs:documentation>
            </xs:annotation>
          </xs:element>
          <xs:element name="P1071779" type="Decimal_TD18_FD2___5" nillable="false" minOccurs="1" maxOccurs="1">
            <xs:annotation>
              <xs:documentation>Neto povećanje/(smanjenje) izdanih dužničkih vrijednosnih papira</xs:documentation>
            </xs:annotation>
          </xs:element>
          <xs:element name="P1071780" type="Decimal_TD18_FD2___5" nillable="false" minOccurs="1" maxOccurs="1">
            <xs:annotation>
              <xs:documentation>Neto povećanje/(smanjenje) izdanih dužničkih vrijednosnih papira</xs:documentation>
            </xs:annotation>
          </xs:element>
          <xs:element name="P1071781" type="Decimal_TD18_FD2___5" nillable="false" minOccurs="1" maxOccurs="1">
            <xs:annotation>
              <xs:documentation>Neto povećanje/(smanjenje) instrumenata dopunskoga kapitala</xs:documentation>
            </xs:annotation>
          </xs:element>
          <xs:element name="P1071782" type="Decimal_TD18_FD2___5" nillable="false" minOccurs="1" maxOccurs="1">
            <xs:annotation>
              <xs:documentation>Neto povećanje/(smanjenje) instrumenata dopunskoga kapitala</xs:documentation>
            </xs:annotation>
          </xs:element>
          <xs:element name="P1071783" type="Decimal_TD18_FD2___5" nillable="false" minOccurs="1" maxOccurs="1">
            <xs:annotation>
              <xs:documentation>Povećanje dioničkoga kapitala</xs:documentation>
            </xs:annotation>
          </xs:element>
          <xs:element name="P1071784" type="Decimal_TD18_FD2___5" nillable="false" minOccurs="1" maxOccurs="1">
            <xs:annotation>
              <xs:documentation>Povećanje dioničkoga kapitala</xs:documentation>
            </xs:annotation>
          </xs:element>
          <xs:element name="P1071785" type="Decimal_TD18_FD2___5" nillable="false" minOccurs="1" maxOccurs="1">
            <xs:annotation>
              <xs:documentation>(Isplaćena dividenda)</xs:documentation>
            </xs:annotation>
          </xs:element>
          <xs:element name="P1071786" type="Decimal_TD18_FD2___5" nillable="false" minOccurs="1" maxOccurs="1">
            <xs:annotation>
              <xs:documentation>(Isplaćena dividenda)</xs:documentation>
            </xs:annotation>
          </xs:element>
          <xs:element name="P1071787" type="Decimal_TD18_FD2___5" nillable="false" minOccurs="1" maxOccurs="1">
            <xs:annotation>
              <xs:documentation>Ostali primici/(plaćanja) iz financijskih aktivnosti</xs:documentation>
            </xs:annotation>
          </xs:element>
          <xs:element name="P1071788" type="Decimal_TD18_FD2___5" nillable="false" minOccurs="1" maxOccurs="1">
            <xs:annotation>
              <xs:documentation>Ostali primici/(plaćanja) iz financijskih aktivnosti</xs:documentation>
            </xs:annotation>
          </xs:element>
          <xs:element name="P1071789" type="Decimal_TD18_FD2___5" nillable="false" minOccurs="1" maxOccurs="1">
            <xs:annotation>
              <xs:documentation>Neto novčani tokovi iz financijskih aktivnosti</xs:documentation>
            </xs:annotation>
          </xs:element>
          <xs:element name="P1071790" type="Decimal_TD18_FD2___5" nillable="false" minOccurs="1" maxOccurs="1">
            <xs:annotation>
              <xs:documentation>Neto novčani tokovi iz financijskih aktivnosti</xs:documentation>
            </xs:annotation>
          </xs:element>
          <xs:element name="P1071791" type="Decimal_TD18_FD2___5" nillable="false" minOccurs="1" maxOccurs="1">
            <xs:annotation>
              <xs:documentation>Neto povećanje/(smanjenje) novca i novčanih ekvivalenata</xs:documentation>
            </xs:annotation>
          </xs:element>
          <xs:element name="P1071792" type="Decimal_TD18_FD2___5" nillable="false" minOccurs="1" maxOccurs="1">
            <xs:annotation>
              <xs:documentation>Neto povećanje/(smanjenje) novca i novčanih ekvivalenata</xs:documentation>
            </xs:annotation>
          </xs:element>
          <xs:element name="P1071793" type="Decimal_TD18_FD2___5" nillable="false" minOccurs="1" maxOccurs="1">
            <xs:annotation>
              <xs:documentation>Novac i novčani ekvivalenti na početku razdoblja</xs:documentation>
            </xs:annotation>
          </xs:element>
          <xs:element name="P1071794" type="Decimal_TD18_FD2___5" nillable="false" minOccurs="1" maxOccurs="1">
            <xs:annotation>
              <xs:documentation>Novac i novčani ekvivalenti na početku razdoblja</xs:documentation>
            </xs:annotation>
          </xs:element>
          <xs:element name="P1071795" type="Decimal_TD18_FD2___5" nillable="false" minOccurs="1" maxOccurs="1">
            <xs:annotation>
              <xs:documentation>Učinak promjene tečaja stranih valuta na novac i novčane ekvivalente</xs:documentation>
            </xs:annotation>
          </xs:element>
          <xs:element name="P1071796" type="Decimal_TD18_FD2___5" nillable="false" minOccurs="1" maxOccurs="1">
            <xs:annotation>
              <xs:documentation>Učinak promjene tečaja stranih valuta na novac i novčane ekvivalente</xs:documentation>
            </xs:annotation>
          </xs:element>
          <xs:element name="P1071797" type="Decimal_TD18_FD2___5" nillable="false" minOccurs="1" maxOccurs="1">
            <xs:annotation>
              <xs:documentation>Novac i novčani ekvivalenti na kraju razdoblja</xs:documentation>
            </xs:annotation>
          </xs:element>
          <xs:element name="P1071798" type="Decimal_TD18_FD2___5" nillable="false" minOccurs="1" maxOccurs="1">
            <xs:annotation>
              <xs:documentation>Novac i novčani ekvivalenti na kraju razdoblja</xs:documentation>
            </xs:annotation>
          </xs:element>
        </xs:all>
      </xs:complexType>
      <xs:complexType name="FormType_IPK-KI-E_1000962">
        <xs:annotation>
          <xs:documentation>Izvještaj o promjenama kapitala - kreditne institucije, godišnji</xs:documentation>
        </xs:annotation>
        <xs:all>
          <xs:element name="P1071799" type="Decimal_TD18_FD2___5" nillable="false" minOccurs="1" maxOccurs="1"/>
          <xs:element name="P1071800" type="Decimal_TD18_FD2___5" nillable="false" minOccurs="1" maxOccurs="1"/>
          <xs:element name="P1071801" type="Decimal_TD18_FD2___5" nillable="false" minOccurs="1" maxOccurs="1"/>
          <xs:element name="P1071802" type="Decimal_TD18_FD2___5" nillable="false" minOccurs="1" maxOccurs="1"/>
          <xs:element name="P1071803" type="Decimal_TD18_FD2___5" nillable="false" minOccurs="1" maxOccurs="1"/>
          <xs:element name="P1071804" type="Decimal_TD18_FD2___5" nillable="false" minOccurs="1" maxOccurs="1"/>
          <xs:element name="P1071805" type="Decimal_TD18_FD2___5" nillable="false" minOccurs="1" maxOccurs="1"/>
          <xs:element name="P1071806" type="Decimal_TD18_FD2___5" nillable="false" minOccurs="1" maxOccurs="1"/>
          <xs:element name="P1071807" type="Decimal_TD18_FD2___5" nillable="false" minOccurs="1" maxOccurs="1"/>
          <xs:element name="P1071808" type="Decimal_TD18_FD2___5" nillable="false" minOccurs="1" maxOccurs="1"/>
          <xs:element name="P1071809" type="Decimal_TD18_FD2___5" nillable="false" minOccurs="1" maxOccurs="1"/>
          <xs:element name="P1071810" type="Decimal_TD18_FD2___5" nillable="false" minOccurs="1" maxOccurs="1"/>
          <xs:element name="P1071811" type="Decimal_TD18_FD2___5" nillable="false" minOccurs="1" maxOccurs="1"/>
          <xs:element name="P1071812" type="Decimal_TD18_FD2___5" nillable="false" minOccurs="1" maxOccurs="1"/>
          <xs:element name="P1071813" type="Decimal_TD18_FD2___5" nillable="false" minOccurs="1" maxOccurs="1"/>
          <xs:element name="P1071814" type="Decimal_TD18_FD2___5" nillable="false" minOccurs="1" maxOccurs="1"/>
          <xs:element name="P1071815" type="Decimal_TD18_FD2___5" nillable="false" minOccurs="1" maxOccurs="1"/>
          <xs:element name="P1071816" type="Decimal_TD18_FD2___5" nillable="false" minOccurs="1" maxOccurs="1"/>
          <xs:element name="P1071817" type="Decimal_TD18_FD2___5" nillable="false" minOccurs="1" maxOccurs="1"/>
          <xs:element name="P1071818" type="Decimal_TD18_FD2___5" nillable="false" minOccurs="1" maxOccurs="1"/>
          <xs:element name="P1071819" type="Decimal_TD18_FD2___5" nillable="false" minOccurs="1" maxOccurs="1"/>
          <xs:element name="P1071820" type="Decimal_TD18_FD2___5" nillable="false" minOccurs="1" maxOccurs="1"/>
          <xs:element name="P1071821" type="Decimal_TD18_FD2___5" nillable="false" minOccurs="1" maxOccurs="1"/>
          <xs:element name="P1071822" type="Decimal_TD18_FD2___5" nillable="false" minOccurs="1" maxOccurs="1"/>
          <xs:element name="P1071823" type="Decimal_TD18_FD2___5" nillable="false" minOccurs="1" maxOccurs="1"/>
          <xs:element name="P1071824" type="Decimal_TD18_FD2___5" nillable="false" minOccurs="1" maxOccurs="1"/>
          <xs:element name="P1071825" type="Decimal_TD18_FD2___5" nillable="false" minOccurs="1" maxOccurs="1"/>
          <xs:element name="P1071826" type="Decimal_TD18_FD2___5" nillable="false" minOccurs="1" maxOccurs="1"/>
          <xs:element name="P1071827" type="Decimal_TD18_FD2___5" nillable="false" minOccurs="1" maxOccurs="1"/>
          <xs:element name="P1071828" type="Decimal_TD18_FD2___5" nillable="false" minOccurs="1" maxOccurs="1"/>
          <xs:element name="P1071829" type="Decimal_TD18_FD2___5" nillable="false" minOccurs="1" maxOccurs="1"/>
          <xs:element name="P1071830" type="Decimal_TD18_FD2___5" nillable="false" minOccurs="1" maxOccurs="1"/>
          <xs:element name="P1071831" type="Decimal_TD18_FD2___5" nillable="false" minOccurs="1" maxOccurs="1"/>
          <xs:element name="P1071832" type="Decimal_TD18_FD2___5" nillable="false" minOccurs="1" maxOccurs="1"/>
          <xs:element name="P1071833" type="Decimal_TD18_FD2___5" nillable="false" minOccurs="1" maxOccurs="1"/>
          <xs:element name="P1071834" type="Decimal_TD18_FD2___5" nillable="false" minOccurs="1" maxOccurs="1"/>
          <xs:element name="P1071835" type="Decimal_TD18_FD2___5" nillable="false" minOccurs="1" maxOccurs="1"/>
          <xs:element name="P1071836" type="Decimal_TD18_FD2___5" nillable="false" minOccurs="1" maxOccurs="1"/>
          <xs:element name="P1071837" type="Decimal_TD18_FD2___5" nillable="false" minOccurs="1" maxOccurs="1"/>
          <xs:element name="P1071838" type="Decimal_TD18_FD2___5" nillable="false" minOccurs="1" maxOccurs="1"/>
          <xs:element name="P1071839" type="Decimal_TD18_FD2___5" nillable="false" minOccurs="1" maxOccurs="1"/>
          <xs:element name="P1071840" type="Decimal_TD18_FD2___5" nillable="false" minOccurs="1" maxOccurs="1"/>
          <xs:element name="P1071841" type="Decimal_TD18_FD2___5" nillable="false" minOccurs="1" maxOccurs="1"/>
          <xs:element name="P1071842" type="Decimal_TD18_FD2___5" nillable="false" minOccurs="1" maxOccurs="1"/>
          <xs:element name="P1071843" type="Decimal_TD18_FD2___5" nillable="false" minOccurs="1" maxOccurs="1"/>
          <xs:element name="P1071844" type="Decimal_TD18_FD2___5" nillable="false" minOccurs="1" maxOccurs="1"/>
          <xs:element name="P1071845" type="Decimal_TD18_FD2___5" nillable="false" minOccurs="1" maxOccurs="1"/>
          <xs:element name="P1071846" type="Decimal_TD18_FD2___5" nillable="false" minOccurs="1" maxOccurs="1"/>
          <xs:element name="P1071847" type="Decimal_TD18_FD2___5" nillable="false" minOccurs="1" maxOccurs="1"/>
          <xs:element name="P1071848" type="Decimal_TD18_FD2___5" nillable="false" minOccurs="1" maxOccurs="1"/>
          <xs:element name="P1071849" type="Decimal_TD18_FD2___5" nillable="false" minOccurs="1" maxOccurs="1"/>
          <xs:element name="P1071850" type="Decimal_TD18_FD2___5" nillable="false" minOccurs="1" maxOccurs="1"/>
          <xs:element name="P1071851" type="Decimal_TD18_FD2___5" nillable="false" minOccurs="1" maxOccurs="1"/>
          <xs:element name="P1071852" type="Decimal_TD18_FD2___5" nillable="false" minOccurs="1" maxOccurs="1"/>
          <xs:element name="P1071853" type="Decimal_TD18_FD2___5" nillable="false" minOccurs="1" maxOccurs="1"/>
          <xs:element name="P1071854" type="Decimal_TD18_FD2___5" nillable="false" minOccurs="1" maxOccurs="1"/>
          <xs:element name="P1071855" type="Decimal_TD18_FD2___5" nillable="false" minOccurs="1" maxOccurs="1"/>
          <xs:element name="P1071856" type="Decimal_TD18_FD2___5" nillable="false" minOccurs="1" maxOccurs="1"/>
          <xs:element name="P1071857" type="Decimal_TD18_FD2___5" nillable="false" minOccurs="1" maxOccurs="1"/>
          <xs:element name="P1071858" type="Decimal_TD18_FD2___5" nillable="false" minOccurs="1" maxOccurs="1"/>
          <xs:element name="P1071859" type="Decimal_TD18_FD2___5" nillable="false" minOccurs="1" maxOccurs="1"/>
          <xs:element name="P1071860" type="Decimal_TD18_FD2___5" nillable="false" minOccurs="1" maxOccurs="1"/>
          <xs:element name="P1071861" type="Decimal_TD18_FD2___5" nillable="false" minOccurs="1" maxOccurs="1"/>
          <xs:element name="P1071862" type="Decimal_TD18_FD2___5" nillable="false" minOccurs="1" maxOccurs="1"/>
          <xs:element name="P1071863" type="Decimal_TD18_FD2___5" nillable="false" minOccurs="1" maxOccurs="1"/>
          <xs:element name="P1071864" type="Decimal_TD18_FD2___5" nillable="false" minOccurs="1" maxOccurs="1"/>
          <xs:element name="P1071865" type="Decimal_TD18_FD2___5" nillable="false" minOccurs="1" maxOccurs="1"/>
          <xs:element name="P1071866" type="Decimal_TD18_FD2___5" nillable="false" minOccurs="1" maxOccurs="1"/>
          <xs:element name="P1071867" type="Decimal_TD18_FD2___5" nillable="false" minOccurs="1" maxOccurs="1"/>
          <xs:element name="P1071868" type="Decimal_TD18_FD2___5" nillable="false" minOccurs="1" maxOccurs="1"/>
          <xs:element name="P1071869" type="Decimal_TD18_FD2___5" nillable="false" minOccurs="1" maxOccurs="1"/>
          <xs:element name="P1071870" type="Decimal_TD18_FD2___5" nillable="false" minOccurs="1" maxOccurs="1"/>
          <xs:element name="P1071871" type="Decimal_TD18_FD2___5" nillable="false" minOccurs="1" maxOccurs="1"/>
          <xs:element name="P1071872" type="Decimal_TD18_FD2___5" nillable="false" minOccurs="1" maxOccurs="1"/>
          <xs:element name="P1071873" type="Decimal_TD18_FD2___5" nillable="false" minOccurs="1" maxOccurs="1"/>
          <xs:element name="P1071874" type="Decimal_TD18_FD2___5" nillable="false" minOccurs="1" maxOccurs="1"/>
          <xs:element name="P1071875" type="Decimal_TD18_FD2___5" nillable="false" minOccurs="1" maxOccurs="1"/>
          <xs:element name="P1071876" type="Decimal_TD18_FD2___5" nillable="false" minOccurs="1" maxOccurs="1"/>
          <xs:element name="P1071877" type="Decimal_TD18_FD2___5" nillable="false" minOccurs="1" maxOccurs="1"/>
          <xs:element name="P1071878" type="Decimal_TD18_FD2___5" nillable="false" minOccurs="1" maxOccurs="1"/>
          <xs:element name="P1071879" type="Decimal_TD18_FD2___5" nillable="false" minOccurs="1" maxOccurs="1"/>
          <xs:element name="P1071880" type="Decimal_TD18_FD2___5" nillable="false" minOccurs="1" maxOccurs="1"/>
          <xs:element name="P1071881" type="Decimal_TD18_FD2___5" nillable="false" minOccurs="1" maxOccurs="1"/>
          <xs:element name="P1071882" type="Decimal_TD18_FD2___5" nillable="false" minOccurs="1" maxOccurs="1"/>
          <xs:element name="P1071883" type="Decimal_TD18_FD2___5" nillable="false" minOccurs="1" maxOccurs="1"/>
          <xs:element name="P1071884" type="Decimal_TD18_FD2___5" nillable="false" minOccurs="1" maxOccurs="1"/>
          <xs:element name="P1071885" type="Decimal_TD18_FD2___5" nillable="false" minOccurs="1" maxOccurs="1"/>
          <xs:element name="P1071886" type="Decimal_TD18_FD2___5" nillable="false" minOccurs="1" maxOccurs="1"/>
          <xs:element name="P1071887" type="Decimal_TD18_FD2___5" nillable="false" minOccurs="1" maxOccurs="1"/>
          <xs:element name="P1071888" type="Decimal_TD18_FD2___5" nillable="false" minOccurs="1" maxOccurs="1"/>
          <xs:element name="P1071889" type="Decimal_TD18_FD2___5" nillable="false" minOccurs="1" maxOccurs="1"/>
          <xs:element name="P1071890" type="Decimal_TD18_FD2___5" nillable="false" minOccurs="1" maxOccurs="1"/>
          <xs:element name="P1071891" type="Decimal_TD18_FD2___5" nillable="false" minOccurs="1" maxOccurs="1"/>
          <xs:element name="P1071892" type="Decimal_TD18_FD2___5" nillable="false" minOccurs="1" maxOccurs="1"/>
          <xs:element name="P1071893" type="Decimal_TD18_FD2___5" nillable="false" minOccurs="1" maxOccurs="1"/>
          <xs:element name="P1071894" type="Decimal_TD18_FD2___5" nillable="false" minOccurs="1" maxOccurs="1"/>
          <xs:element name="P1071895" type="Decimal_TD18_FD2___5" nillable="false" minOccurs="1" maxOccurs="1"/>
          <xs:element name="P1071896" type="Decimal_TD18_FD2___5" nillable="false" minOccurs="1" maxOccurs="1"/>
          <xs:element name="P1071897" type="Decimal_TD18_FD2___5" nillable="false" minOccurs="1" maxOccurs="1"/>
          <xs:element name="P1071898" type="Decimal_TD18_FD2___5" nillable="false" minOccurs="1" maxOccurs="1"/>
          <xs:element name="P1071899" type="Decimal_TD18_FD2___5" nillable="false" minOccurs="1" maxOccurs="1"/>
          <xs:element name="P1071900" type="Decimal_TD18_FD2___5" nillable="false" minOccurs="1" maxOccurs="1"/>
          <xs:element name="P1071901" type="Decimal_TD18_FD2___5" nillable="false" minOccurs="1" maxOccurs="1"/>
          <xs:element name="P1071902" type="Decimal_TD18_FD2___5" nillable="false" minOccurs="1" maxOccurs="1"/>
          <xs:element name="P1071903" type="Decimal_TD18_FD2___5" nillable="false" minOccurs="1" maxOccurs="1"/>
          <xs:element name="P1071904" type="Decimal_TD18_FD2___5" nillable="false" minOccurs="1" maxOccurs="1"/>
          <xs:element name="P1071905" type="Decimal_TD18_FD2___5" nillable="false" minOccurs="1" maxOccurs="1"/>
          <xs:element name="P1071906" type="Decimal_TD18_FD2___5" nillable="false" minOccurs="1" maxOccurs="1"/>
          <xs:element name="P1071907" type="Decimal_TD18_FD2___5" nillable="false" minOccurs="1" maxOccurs="1"/>
          <xs:element name="P1071908" type="Decimal_TD18_FD2___5" nillable="false" minOccurs="1" maxOccurs="1"/>
          <xs:element name="P1071909" type="Decimal_TD18_FD2___5" nillable="false" minOccurs="1" maxOccurs="1"/>
          <xs:element name="P1071910" type="Decimal_TD18_FD2___5" nillable="false" minOccurs="1" maxOccurs="1"/>
          <xs:element name="P1071911" type="Decimal_TD18_FD2___5" nillable="false" minOccurs="1" maxOccurs="1"/>
          <xs:element name="P1071912" type="Decimal_TD18_FD2___5" nillable="false" minOccurs="1" maxOccurs="1"/>
          <xs:element name="P1071913" type="Decimal_TD18_FD2___5" nillable="false" minOccurs="1" maxOccurs="1"/>
          <xs:element name="P1071914" type="Decimal_TD18_FD2___5" nillable="false" minOccurs="1" maxOccurs="1"/>
          <xs:element name="P1071915" type="Decimal_TD18_FD2___5" nillable="false" minOccurs="1" maxOccurs="1"/>
          <xs:element name="P1071916" type="Decimal_TD18_FD2___5" nillable="false" minOccurs="1" maxOccurs="1"/>
          <xs:element name="P1071917" type="Decimal_TD18_FD2___5" nillable="false" minOccurs="1" maxOccurs="1"/>
          <xs:element name="P1071918" type="Decimal_TD18_FD2___5" nillable="false" minOccurs="1" maxOccurs="1"/>
          <xs:element name="P1071919" type="Decimal_TD18_FD2___5" nillable="false" minOccurs="1" maxOccurs="1"/>
          <xs:element name="P1071920" type="Decimal_TD18_FD2___5" nillable="false" minOccurs="1" maxOccurs="1"/>
          <xs:element name="P1071921" type="Decimal_TD18_FD2___5" nillable="false" minOccurs="1" maxOccurs="1"/>
          <xs:element name="P1071922" type="Decimal_TD18_FD2___5" nillable="false" minOccurs="1" maxOccurs="1"/>
          <xs:element name="P1071923" type="Decimal_TD18_FD2___5" nillable="false" minOccurs="1" maxOccurs="1"/>
          <xs:element name="P1071924" type="Decimal_TD18_FD2___5" nillable="false" minOccurs="1" maxOccurs="1"/>
          <xs:element name="P1071925" type="Decimal_TD18_FD2___5" nillable="false" minOccurs="1" maxOccurs="1"/>
          <xs:element name="P1071926" type="Decimal_TD18_FD2___5" nillable="false" minOccurs="1" maxOccurs="1"/>
          <xs:element name="P1071927" type="Decimal_TD18_FD2___5" nillable="false" minOccurs="1" maxOccurs="1"/>
          <xs:element name="P1071928" type="Decimal_TD18_FD2___5" nillable="false" minOccurs="1" maxOccurs="1"/>
          <xs:element name="P1071929" type="Decimal_TD18_FD2___5" nillable="false" minOccurs="1" maxOccurs="1"/>
          <xs:element name="P1071930" type="Decimal_TD18_FD2___5" nillable="false" minOccurs="1" maxOccurs="1"/>
          <xs:element name="P1071931" type="Decimal_TD18_FD2___5" nillable="false" minOccurs="1" maxOccurs="1"/>
          <xs:element name="P1071932" type="Decimal_TD18_FD2___5" nillable="false" minOccurs="1" maxOccurs="1"/>
          <xs:element name="P1071933" type="Decimal_TD18_FD2___5" nillable="false" minOccurs="1" maxOccurs="1"/>
          <xs:element name="P1071934" type="Decimal_TD18_FD2___5" nillable="false" minOccurs="1" maxOccurs="1"/>
          <xs:element name="P1071935" type="Decimal_TD18_FD2___5" nillable="false" minOccurs="1" maxOccurs="1"/>
          <xs:element name="P1071936" type="Decimal_TD18_FD2___5" nillable="false" minOccurs="1" maxOccurs="1"/>
          <xs:element name="P1071937" type="Decimal_TD18_FD2___5" nillable="false" minOccurs="1" maxOccurs="1"/>
          <xs:element name="P1071938" type="Decimal_TD18_FD2___5" nillable="false" minOccurs="1" maxOccurs="1"/>
          <xs:element name="P1071939" type="Decimal_TD18_FD2___5" nillable="false" minOccurs="1" maxOccurs="1"/>
          <xs:element name="P1071940" type="Decimal_TD18_FD2___5" nillable="false" minOccurs="1" maxOccurs="1"/>
          <xs:element name="P1071941" type="Decimal_TD18_FD2___5" nillable="false" minOccurs="1" maxOccurs="1"/>
          <xs:element name="P1071942" type="Decimal_TD18_FD2___5" nillable="false" minOccurs="1" maxOccurs="1"/>
          <xs:element name="P1071943" type="Decimal_TD18_FD2___5" nillable="false" minOccurs="1" maxOccurs="1"/>
          <xs:element name="P1071944" type="Decimal_TD18_FD2___5" nillable="false" minOccurs="1" maxOccurs="1"/>
          <xs:element name="P1071945" type="Decimal_TD18_FD2___5" nillable="false" minOccurs="1" maxOccurs="1"/>
          <xs:element name="P1071946" type="Decimal_TD18_FD2___5" nillable="false" minOccurs="1" maxOccurs="1"/>
          <xs:element name="P1071947" type="Decimal_TD18_FD2___5" nillable="false" minOccurs="1" maxOccurs="1"/>
          <xs:element name="P1071948" type="Decimal_TD18_FD2___5" nillable="false" minOccurs="1" maxOccurs="1"/>
          <xs:element name="P1071949" type="Decimal_TD18_FD2___5" nillable="false" minOccurs="1" maxOccurs="1"/>
          <xs:element name="P1071950" type="Decimal_TD18_FD2___5" nillable="false" minOccurs="1" maxOccurs="1"/>
          <xs:element name="P1071951" type="Decimal_TD18_FD2___5" nillable="false" minOccurs="1" maxOccurs="1"/>
          <xs:element name="P1071952" type="Decimal_TD18_FD2___5" nillable="false" minOccurs="1" maxOccurs="1"/>
          <xs:element name="P1071953" type="Decimal_TD18_FD2___5" nillable="false" minOccurs="1" maxOccurs="1"/>
          <xs:element name="P1071954" type="Decimal_TD18_FD2___5" nillable="false" minOccurs="1" maxOccurs="1"/>
          <xs:element name="P1071955" type="Decimal_TD18_FD2___5" nillable="false" minOccurs="1" maxOccurs="1"/>
          <xs:element name="P1071956" type="Decimal_TD18_FD2___5" nillable="false" minOccurs="1" maxOccurs="1"/>
          <xs:element name="P1071957" type="Decimal_TD18_FD2___5" nillable="false" minOccurs="1" maxOccurs="1"/>
          <xs:element name="P1071958" type="Decimal_TD18_FD2___5" nillable="false" minOccurs="1" maxOccurs="1"/>
          <xs:element name="P1071959" type="Decimal_TD18_FD2___5" nillable="false" minOccurs="1" maxOccurs="1"/>
          <xs:element name="P1071960" type="Decimal_TD18_FD2___5" nillable="false" minOccurs="1" maxOccurs="1"/>
          <xs:element name="P1071961" type="Decimal_TD18_FD2___5" nillable="false" minOccurs="1" maxOccurs="1"/>
          <xs:element name="P1071962" type="Decimal_TD18_FD2___5" nillable="false" minOccurs="1" maxOccurs="1"/>
          <xs:element name="P1071963" type="Decimal_TD18_FD2___5" nillable="false" minOccurs="1" maxOccurs="1"/>
          <xs:element name="P1071964" type="Decimal_TD18_FD2___5" nillable="false" minOccurs="1" maxOccurs="1"/>
          <xs:element name="P1071965" type="Decimal_TD18_FD2___5" nillable="false" minOccurs="1" maxOccurs="1"/>
          <xs:element name="P1071966" type="Decimal_TD18_FD2___5" nillable="false" minOccurs="1" maxOccurs="1"/>
          <xs:element name="P1071967" type="Decimal_TD18_FD2___5" nillable="false" minOccurs="1" maxOccurs="1"/>
          <xs:element name="P1071968" type="Decimal_TD18_FD2___5" nillable="false" minOccurs="1" maxOccurs="1"/>
          <xs:element name="P1071969" type="Decimal_TD18_FD2___5" nillable="false" minOccurs="1" maxOccurs="1"/>
          <xs:element name="P1071970" type="Decimal_TD18_FD2___5" nillable="false" minOccurs="1" maxOccurs="1"/>
          <xs:element name="P1071971" type="Decimal_TD18_FD2___5" nillable="false" minOccurs="1" maxOccurs="1"/>
          <xs:element name="P1071972" type="Decimal_TD18_FD2___5" nillable="false" minOccurs="1" maxOccurs="1"/>
          <xs:element name="P1071973" type="Decimal_TD18_FD2___5" nillable="false" minOccurs="1" maxOccurs="1"/>
          <xs:element name="P1071974" type="Decimal_TD18_FD2___5" nillable="false" minOccurs="1" maxOccurs="1"/>
          <xs:element name="P1071975" type="Decimal_TD18_FD2___5" nillable="false" minOccurs="1" maxOccurs="1"/>
          <xs:element name="P1071976" type="Decimal_TD18_FD2___5" nillable="false" minOccurs="1" maxOccurs="1"/>
          <xs:element name="P1071977" type="Decimal_TD18_FD2___5" nillable="false" minOccurs="1" maxOccurs="1"/>
          <xs:element name="P1071978" type="Decimal_TD18_FD2___5" nillable="false" minOccurs="1" maxOccurs="1"/>
          <xs:element name="P1071979" type="Decimal_TD18_FD2___5" nillable="false" minOccurs="1" maxOccurs="1"/>
          <xs:element name="P1071980" type="Decimal_TD18_FD2___5" nillable="false" minOccurs="1" maxOccurs="1"/>
          <xs:element name="P1071981" type="Decimal_TD18_FD2___5" nillable="false" minOccurs="1" maxOccurs="1"/>
          <xs:element name="P1071982" type="Decimal_TD18_FD2___5" nillable="false" minOccurs="1" maxOccurs="1"/>
          <xs:element name="P1071983" type="Decimal_TD18_FD2___5" nillable="false" minOccurs="1" maxOccurs="1"/>
          <xs:element name="P1071984" type="Decimal_TD18_FD2___5" nillable="false" minOccurs="1" maxOccurs="1"/>
          <xs:element name="P1071985" type="Decimal_TD18_FD2___5" nillable="false" minOccurs="1" maxOccurs="1"/>
          <xs:element name="P1071986" type="Decimal_TD18_FD2___5" nillable="false" minOccurs="1" maxOccurs="1"/>
          <xs:element name="P1071987" type="Decimal_TD18_FD2___5" nillable="false" minOccurs="1" maxOccurs="1"/>
          <xs:element name="P1071988" type="Decimal_TD18_FD2___5" nillable="false" minOccurs="1" maxOccurs="1"/>
          <xs:element name="P1071989" type="Decimal_TD18_FD2___5" nillable="false" minOccurs="1" maxOccurs="1"/>
          <xs:element name="P1071990" type="Decimal_TD18_FD2___5" nillable="false" minOccurs="1" maxOccurs="1"/>
          <xs:element name="P1071991" type="Decimal_TD18_FD2___5" nillable="false" minOccurs="1" maxOccurs="1"/>
          <xs:element name="P1071992" type="Decimal_TD18_FD2___5" nillable="false" minOccurs="1" maxOccurs="1"/>
          <xs:element name="P1071993" type="Decimal_TD18_FD2___5" nillable="false" minOccurs="1" maxOccurs="1"/>
          <xs:element name="P1071994" type="Decimal_TD18_FD2___5" nillable="false" minOccurs="1" maxOccurs="1"/>
          <xs:element name="P1071995" type="Decimal_TD18_FD2___5" nillable="false" minOccurs="1" maxOccurs="1"/>
          <xs:element name="P1071996" type="Decimal_TD18_FD2___5" nillable="false" minOccurs="1" maxOccurs="1"/>
          <xs:element name="P1071997" type="Decimal_TD18_FD2___5" nillable="false" minOccurs="1" maxOccurs="1"/>
          <xs:element name="P1071998" type="Decimal_TD18_FD2___5" nillable="false" minOccurs="1" maxOccurs="1"/>
          <xs:element name="P1071999" type="Decimal_TD18_FD2___5" nillable="false" minOccurs="1" maxOccurs="1"/>
          <xs:element name="P1072000" type="Decimal_TD18_FD2___5" nillable="false" minOccurs="1" maxOccurs="1"/>
          <xs:element name="P1072001" type="Decimal_TD18_FD2___5" nillable="false" minOccurs="1" maxOccurs="1"/>
          <xs:element name="P1072002" type="Decimal_TD18_FD2___5" nillable="false" minOccurs="1" maxOccurs="1"/>
          <xs:element name="P1072003" type="Decimal_TD18_FD2___5" nillable="false" minOccurs="1" maxOccurs="1"/>
          <xs:element name="P1072004" type="Decimal_TD18_FD2___5" nillable="false" minOccurs="1" maxOccurs="1"/>
          <xs:element name="P1072005" type="Decimal_TD18_FD2___5" nillable="false" minOccurs="1" maxOccurs="1"/>
          <xs:element name="P1072006" type="Decimal_TD18_FD2___5" nillable="false" minOccurs="1" maxOccurs="1"/>
          <xs:element name="P1072007" type="Decimal_TD18_FD2___5" nillable="false" minOccurs="1" maxOccurs="1"/>
          <xs:element name="P1072008" type="Decimal_TD18_FD2___5" nillable="false" minOccurs="1" maxOccurs="1"/>
          <xs:element name="P1072009" type="Decimal_TD18_FD2___5" nillable="false" minOccurs="1" maxOccurs="1"/>
          <xs:element name="P1072010" type="Decimal_TD18_FD2___5" nillable="false" minOccurs="1" maxOccurs="1"/>
          <xs:element name="P1072011" type="Decimal_TD18_FD2___5" nillable="false" minOccurs="1" maxOccurs="1"/>
          <xs:element name="P1072012" type="Decimal_TD18_FD2___5" nillable="false" minOccurs="1" maxOccurs="1"/>
          <xs:element name="P1072013" type="Decimal_TD18_FD2___5" nillable="false" minOccurs="1" maxOccurs="1"/>
          <xs:element name="P1072014" type="Decimal_TD18_FD2___5" nillable="false" minOccurs="1" maxOccurs="1"/>
          <xs:element name="P1072015" type="Decimal_TD18_FD2___5" nillable="false" minOccurs="1" maxOccurs="1"/>
          <xs:element name="P1072016" type="Decimal_TD18_FD2___5" nillable="false" minOccurs="1" maxOccurs="1"/>
          <xs:element name="P1072017" type="Decimal_TD18_FD2___5" nillable="false" minOccurs="1" maxOccurs="1"/>
          <xs:element name="P1072018" type="Decimal_TD18_FD2___5" nillable="false" minOccurs="1" maxOccurs="1"/>
          <xs:element name="P1072019" type="Decimal_TD18_FD2___5" nillable="false" minOccurs="1" maxOccurs="1"/>
          <xs:element name="P1072020" type="Decimal_TD18_FD2___5" nillable="false" minOccurs="1" maxOccurs="1"/>
          <xs:element name="P1072021" type="Decimal_TD18_FD2___5" nillable="false" minOccurs="1" maxOccurs="1"/>
          <xs:element name="P1072022" type="Decimal_TD18_FD2___5" nillable="false" minOccurs="1" maxOccurs="1"/>
          <xs:element name="P1072023" type="Decimal_TD18_FD2___5" nillable="false" minOccurs="1" maxOccurs="1"/>
          <xs:element name="P1072024" type="Decimal_TD18_FD2___5" nillable="false" minOccurs="1" maxOccurs="1"/>
          <xs:element name="P1072025" type="Decimal_TD18_FD2___5" nillable="false" minOccurs="1" maxOccurs="1"/>
          <xs:element name="P1072026" type="Decimal_TD18_FD2___5" nillable="false" minOccurs="1" maxOccurs="1"/>
          <xs:element name="P1072027" type="Decimal_TD18_FD2___5" nillable="false" minOccurs="1" maxOccurs="1"/>
          <xs:element name="P1072028" type="Decimal_TD18_FD2___5" nillable="false" minOccurs="1" maxOccurs="1"/>
          <xs:element name="P1072029" type="Decimal_TD18_FD2___5" nillable="false" minOccurs="1" maxOccurs="1"/>
          <xs:element name="P1072030" type="Decimal_TD18_FD2___5" nillable="false" minOccurs="1" maxOccurs="1"/>
          <xs:element name="P1072031" type="Decimal_TD18_FD2___5" nillable="false" minOccurs="1" maxOccurs="1"/>
          <xs:element name="P1072032" type="Decimal_TD18_FD2___5" nillable="false" minOccurs="1" maxOccurs="1"/>
          <xs:element name="P1072033" type="Decimal_TD18_FD2___5" nillable="false" minOccurs="1" maxOccurs="1"/>
          <xs:element name="P1072034" type="Decimal_TD18_FD2___5" nillable="false" minOccurs="1" maxOccurs="1"/>
          <xs:element name="P1072035" type="Decimal_TD18_FD2___5" nillable="false" minOccurs="1" maxOccurs="1"/>
          <xs:element name="P1072036" type="Decimal_TD18_FD2___5" nillable="false" minOccurs="1" maxOccurs="1"/>
          <xs:element name="P1072037" type="Decimal_TD18_FD2___5" nillable="false" minOccurs="1" maxOccurs="1"/>
          <xs:element name="P1072038" type="Decimal_TD18_FD2___5" nillable="false" minOccurs="1" maxOccurs="1"/>
          <xs:element name="P1072039" type="Decimal_TD18_FD2___5" nillable="false" minOccurs="1" maxOccurs="1"/>
          <xs:element name="P1072040" type="Decimal_TD18_FD2___5" nillable="false" minOccurs="1" maxOccurs="1"/>
          <xs:element name="P1072041" type="Decimal_TD18_FD2___5" nillable="false" minOccurs="1" maxOccurs="1"/>
          <xs:element name="P1072042" type="Decimal_TD18_FD2___5" nillable="false" minOccurs="1" maxOccurs="1"/>
          <xs:element name="P1072043" type="Decimal_TD18_FD2___5" nillable="false" minOccurs="1" maxOccurs="1"/>
          <xs:element name="P1072044" type="Decimal_TD18_FD2___5" nillable="false" minOccurs="1" maxOccurs="1"/>
          <xs:element name="P1072045" type="Decimal_TD18_FD2___5" nillable="false" minOccurs="1" maxOccurs="1"/>
          <xs:element name="P1072046" type="Decimal_TD18_FD2___5" nillable="false" minOccurs="1" maxOccurs="1"/>
          <xs:element name="P1072047" type="Decimal_TD18_FD2___5" nillable="false" minOccurs="1" maxOccurs="1"/>
          <xs:element name="P1072048" type="Decimal_TD18_FD2___5" nillable="false" minOccurs="1" maxOccurs="1"/>
          <xs:element name="P1072049" type="Decimal_TD18_FD2___5" nillable="false" minOccurs="1" maxOccurs="1"/>
          <xs:element name="P1072050" type="Decimal_TD18_FD2___5" nillable="false" minOccurs="1" maxOccurs="1"/>
          <xs:element name="P1072051" type="Decimal_TD18_FD2___5" nillable="false" minOccurs="1" maxOccurs="1"/>
          <xs:element name="P1072052" type="Decimal_TD18_FD2___5" nillable="false" minOccurs="1" maxOccurs="1"/>
          <xs:element name="P1072053" type="Decimal_TD18_FD2___5" nillable="false" minOccurs="1" maxOccurs="1"/>
          <xs:element name="P1072054" type="Decimal_TD18_FD2___5" nillable="false" minOccurs="1" maxOccurs="1"/>
          <xs:element name="P1072055" type="Decimal_TD18_FD2___5" nillable="false" minOccurs="1" maxOccurs="1"/>
          <xs:element name="P1072056" type="Decimal_TD18_FD2___5" nillable="false" minOccurs="1" maxOccurs="1"/>
          <xs:element name="P1072057" type="Decimal_TD18_FD2___5" nillable="false" minOccurs="1" maxOccurs="1"/>
          <xs:element name="P1072058" type="Decimal_TD18_FD2___5" nillable="false" minOccurs="1" maxOccurs="1"/>
          <xs:element name="P1072059" type="Decimal_TD18_FD2___5" nillable="false" minOccurs="1" maxOccurs="1"/>
          <xs:element name="P1072060" type="Decimal_TD18_FD2___5" nillable="false" minOccurs="1" maxOccurs="1"/>
          <xs:element name="P1072061" type="Decimal_TD18_FD2___5" nillable="false" minOccurs="1" maxOccurs="1"/>
          <xs:element name="P1072062" type="Decimal_TD18_FD2___5" nillable="false" minOccurs="1" maxOccurs="1"/>
          <xs:element name="P1072063" type="Decimal_TD18_FD2___5" nillable="false" minOccurs="1" maxOccurs="1"/>
          <xs:element name="P1072064" type="Decimal_TD18_FD2___5" nillable="false" minOccurs="1" maxOccurs="1"/>
          <xs:element name="P1072065" type="Decimal_TD18_FD2___5" nillable="false" minOccurs="1" maxOccurs="1"/>
          <xs:element name="P1072066" type="Decimal_TD18_FD2___5" nillable="false" minOccurs="1" maxOccurs="1"/>
          <xs:element name="P1072067" type="Decimal_TD18_FD2___5" nillable="false" minOccurs="1" maxOccurs="1"/>
          <xs:element name="P1072068" type="Decimal_TD18_FD2___5" nillable="false" minOccurs="1" maxOccurs="1"/>
          <xs:element name="P1072069" type="Decimal_TD18_FD2___5" nillable="false" minOccurs="1" maxOccurs="1"/>
          <xs:element name="P1072070" type="Decimal_TD18_FD2___5" nillable="false" minOccurs="1" maxOccurs="1"/>
          <xs:element name="P1072071" type="Decimal_TD18_FD2___5" nillable="false" minOccurs="1" maxOccurs="1"/>
          <xs:element name="P1072072" type="Decimal_TD18_FD2___5" nillable="false" minOccurs="1" maxOccurs="1"/>
          <xs:element name="P1072073" type="Decimal_TD18_FD2___5" nillable="false" minOccurs="1" maxOccurs="1"/>
          <xs:element name="P1072074" type="Decimal_TD18_FD2___5" nillable="false" minOccurs="1" maxOccurs="1"/>
          <xs:element name="P1072075" type="Decimal_TD18_FD2___5" nillable="false" minOccurs="1" maxOccurs="1"/>
          <xs:element name="P1072076" type="Decimal_TD18_FD2___5" nillable="false" minOccurs="1" maxOccurs="1"/>
          <xs:element name="P1072077" type="Decimal_TD18_FD2___5" nillable="false" minOccurs="1" maxOccurs="1"/>
          <xs:element name="P1072078" type="Decimal_TD18_FD2___5" nillable="false" minOccurs="1" maxOccurs="1"/>
          <xs:element name="P1072079" type="Decimal_TD18_FD2___5" nillable="false" minOccurs="1" maxOccurs="1"/>
          <xs:element name="P1072080" type="Decimal_TD18_FD2___5" nillable="false" minOccurs="1" maxOccurs="1"/>
          <xs:element name="P1072081" type="Decimal_TD18_FD2___5" nillable="false" minOccurs="1" maxOccurs="1"/>
          <xs:element name="P1072082" type="Decimal_TD18_FD2___5" nillable="false" minOccurs="1" maxOccurs="1"/>
          <xs:element name="P1072083" type="Decimal_TD18_FD2___5" nillable="false" minOccurs="1" maxOccurs="1"/>
          <xs:element name="P1072084" type="Decimal_TD18_FD2___5" nillable="false" minOccurs="1" maxOccurs="1"/>
          <xs:element name="P1072085" type="Decimal_TD18_FD2___5" nillable="false" minOccurs="1" maxOccurs="1"/>
          <xs:element name="P1072086" type="Decimal_TD18_FD2___5" nillable="false" minOccurs="1" maxOccurs="1"/>
          <xs:element name="P1072087" type="Decimal_TD18_FD2___5" nillable="false" minOccurs="1" maxOccurs="1"/>
          <xs:element name="P1072088" type="Decimal_TD18_FD2___5" nillable="false" minOccurs="1" maxOccurs="1"/>
          <xs:element name="P1072089" type="Decimal_TD18_FD2___5" nillable="false" minOccurs="1" maxOccurs="1"/>
          <xs:element name="P1072090" type="Decimal_TD18_FD2___5" nillable="false" minOccurs="1" maxOccurs="1"/>
          <xs:element name="P1072091" type="Decimal_TD18_FD2___5" nillable="false" minOccurs="1" maxOccurs="1"/>
          <xs:element name="P1072092" type="Decimal_TD18_FD2___5" nillable="false" minOccurs="1" maxOccurs="1"/>
        </xs:all>
      </xs:complexType>
      <xs:element name="TFI-IZD-KI">
        <xs:complexType>
          <xs:sequence>
            <xs:element name="Izvjesce" type="FormType_Izvjesce" minOccurs="1" maxOccurs="1"/>
            <xs:element name="IFP-KI-E_1000959" type="FormType_IFP-KI-E_1000959" minOccurs="1" maxOccurs="1"/>
            <xs:element name="ISD-KI-TFI-E_1000973" type="FormType_ISD-KI-TFI-E_1000973" minOccurs="1" maxOccurs="1"/>
            <xs:element name="INT-E_1000961" type="FormType_INT-E_1000961" minOccurs="1" maxOccurs="1"/>
            <xs:element name="IPK-KI-E_1000962" type="FormType_IPK-KI-E_1000962" minOccurs="1" maxOccurs="1"/>
          </xs:sequence>
        </xs:complexType>
      </xs:element>
    </xs:schema>
  </Schema>
  <Map ID="3"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171450</xdr:colOff>
      <xdr:row>22</xdr:row>
      <xdr:rowOff>428625</xdr:rowOff>
    </xdr:from>
    <xdr:to>
      <xdr:col>8</xdr:col>
      <xdr:colOff>704850</xdr:colOff>
      <xdr:row>23</xdr:row>
      <xdr:rowOff>1639269</xdr:rowOff>
    </xdr:to>
    <xdr:pic>
      <xdr:nvPicPr>
        <xdr:cNvPr id="2" name="Picture 1">
          <a:extLst>
            <a:ext uri="{FF2B5EF4-FFF2-40B4-BE49-F238E27FC236}">
              <a16:creationId xmlns:a16="http://schemas.microsoft.com/office/drawing/2014/main" id="{1734A893-CF86-D4BE-9627-99FF8EBAB07F}"/>
            </a:ext>
          </a:extLst>
        </xdr:cNvPr>
        <xdr:cNvPicPr>
          <a:picLocks noChangeAspect="1"/>
        </xdr:cNvPicPr>
      </xdr:nvPicPr>
      <xdr:blipFill>
        <a:blip xmlns:r="http://schemas.openxmlformats.org/officeDocument/2006/relationships" r:embed="rId1"/>
        <a:stretch>
          <a:fillRect/>
        </a:stretch>
      </xdr:blipFill>
      <xdr:spPr>
        <a:xfrm>
          <a:off x="171450" y="7305675"/>
          <a:ext cx="5410200" cy="5392119"/>
        </a:xfrm>
        <a:prstGeom prst="rect">
          <a:avLst/>
        </a:prstGeom>
      </xdr:spPr>
    </xdr:pic>
    <xdr:clientData/>
  </xdr:twoCellAnchor>
  <xdr:twoCellAnchor editAs="oneCell">
    <xdr:from>
      <xdr:col>0</xdr:col>
      <xdr:colOff>0</xdr:colOff>
      <xdr:row>38</xdr:row>
      <xdr:rowOff>257175</xdr:rowOff>
    </xdr:from>
    <xdr:to>
      <xdr:col>8</xdr:col>
      <xdr:colOff>676275</xdr:colOff>
      <xdr:row>39</xdr:row>
      <xdr:rowOff>4335012</xdr:rowOff>
    </xdr:to>
    <xdr:pic>
      <xdr:nvPicPr>
        <xdr:cNvPr id="3" name="Picture 2">
          <a:extLst>
            <a:ext uri="{FF2B5EF4-FFF2-40B4-BE49-F238E27FC236}">
              <a16:creationId xmlns:a16="http://schemas.microsoft.com/office/drawing/2014/main" id="{169BCC47-A4A9-C6D0-3619-F838919146D2}"/>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6116300"/>
          <a:ext cx="5553075" cy="66305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66675</xdr:colOff>
      <xdr:row>63</xdr:row>
      <xdr:rowOff>447675</xdr:rowOff>
    </xdr:from>
    <xdr:to>
      <xdr:col>8</xdr:col>
      <xdr:colOff>929131</xdr:colOff>
      <xdr:row>63</xdr:row>
      <xdr:rowOff>1352550</xdr:rowOff>
    </xdr:to>
    <xdr:pic>
      <xdr:nvPicPr>
        <xdr:cNvPr id="6" name="Picture 5">
          <a:extLst>
            <a:ext uri="{FF2B5EF4-FFF2-40B4-BE49-F238E27FC236}">
              <a16:creationId xmlns:a16="http://schemas.microsoft.com/office/drawing/2014/main" id="{51BA9B2D-C060-5F8D-83E1-6181B0D23C12}"/>
            </a:ext>
          </a:extLst>
        </xdr:cNvPr>
        <xdr:cNvPicPr>
          <a:picLocks noChangeAspect="1"/>
        </xdr:cNvPicPr>
      </xdr:nvPicPr>
      <xdr:blipFill>
        <a:blip xmlns:r="http://schemas.openxmlformats.org/officeDocument/2006/relationships" r:embed="rId3"/>
        <a:stretch>
          <a:fillRect/>
        </a:stretch>
      </xdr:blipFill>
      <xdr:spPr>
        <a:xfrm>
          <a:off x="66675" y="28603575"/>
          <a:ext cx="5739256" cy="904875"/>
        </a:xfrm>
        <a:prstGeom prst="rect">
          <a:avLst/>
        </a:prstGeom>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KI/Izvjesce/Godina" xmlDataType="integer"/>
    </xmlCellPr>
  </singleXmlCell>
  <singleXmlCell id="2" xr6:uid="{00000000-000C-0000-FFFF-FFFF01000000}" r="E8" connectionId="0">
    <xmlCellPr id="1" xr6:uid="{00000000-0010-0000-0100-000001000000}" uniqueName="Period">
      <xmlPr mapId="3" xpath="/TFI-IZD-KI/Izvjesce/Period" xmlDataType="integer"/>
    </xmlCellPr>
  </singleXmlCell>
  <singleXmlCell id="3" xr6:uid="{00000000-000C-0000-FFFF-FFFF02000000}" r="C17" connectionId="0">
    <xmlCellPr id="1" xr6:uid="{00000000-0010-0000-0200-000001000000}" uniqueName="sif_ust">
      <xmlPr mapId="3" xpath="/TFI-IZD-KI/Izvjesce/sif_ust" xmlDataType="string"/>
    </xmlCellPr>
  </singleXmlCell>
  <singleXmlCell id="4" xr6:uid="{00000000-000C-0000-FFFF-FFFF03000000}" r="C31" connectionId="0">
    <xmlCellPr id="1" xr6:uid="{00000000-0010-0000-0300-000001000000}" uniqueName="AtribIzv">
      <xmlPr mapId="3"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9" connectionId="0">
    <xmlCellPr id="1" xr6:uid="{00000000-0010-0000-0400-000001000000}" uniqueName="P1071439">
      <xmlPr mapId="3" xpath="/TFI-IZD-KI/IFP-KI-E_1000959/P1071439" xmlDataType="decimal"/>
    </xmlCellPr>
  </singleXmlCell>
  <singleXmlCell id="6" xr6:uid="{00000000-000C-0000-FFFF-FFFF05000000}" r="I9" connectionId="0">
    <xmlCellPr id="1" xr6:uid="{00000000-0010-0000-0500-000001000000}" uniqueName="P1071440">
      <xmlPr mapId="3" xpath="/TFI-IZD-KI/IFP-KI-E_1000959/P1071440" xmlDataType="decimal"/>
    </xmlCellPr>
  </singleXmlCell>
  <singleXmlCell id="7" xr6:uid="{00000000-000C-0000-FFFF-FFFF06000000}" r="H10" connectionId="0">
    <xmlCellPr id="1" xr6:uid="{00000000-0010-0000-0600-000001000000}" uniqueName="P1071441">
      <xmlPr mapId="3" xpath="/TFI-IZD-KI/IFP-KI-E_1000959/P1071441" xmlDataType="decimal"/>
    </xmlCellPr>
  </singleXmlCell>
  <singleXmlCell id="8" xr6:uid="{00000000-000C-0000-FFFF-FFFF07000000}" r="I10" connectionId="0">
    <xmlCellPr id="1" xr6:uid="{00000000-0010-0000-0700-000001000000}" uniqueName="P1071442">
      <xmlPr mapId="3" xpath="/TFI-IZD-KI/IFP-KI-E_1000959/P1071442" xmlDataType="decimal"/>
    </xmlCellPr>
  </singleXmlCell>
  <singleXmlCell id="9" xr6:uid="{00000000-000C-0000-FFFF-FFFF08000000}" r="H11" connectionId="0">
    <xmlCellPr id="1" xr6:uid="{00000000-0010-0000-0800-000001000000}" uniqueName="P1071443">
      <xmlPr mapId="3" xpath="/TFI-IZD-KI/IFP-KI-E_1000959/P1071443" xmlDataType="decimal"/>
    </xmlCellPr>
  </singleXmlCell>
  <singleXmlCell id="10" xr6:uid="{00000000-000C-0000-FFFF-FFFF09000000}" r="I11" connectionId="0">
    <xmlCellPr id="1" xr6:uid="{00000000-0010-0000-0900-000001000000}" uniqueName="P1071444">
      <xmlPr mapId="3" xpath="/TFI-IZD-KI/IFP-KI-E_1000959/P1071444" xmlDataType="decimal"/>
    </xmlCellPr>
  </singleXmlCell>
  <singleXmlCell id="11" xr6:uid="{00000000-000C-0000-FFFF-FFFF0A000000}" r="H12" connectionId="0">
    <xmlCellPr id="1" xr6:uid="{00000000-0010-0000-0A00-000001000000}" uniqueName="P1071445">
      <xmlPr mapId="3" xpath="/TFI-IZD-KI/IFP-KI-E_1000959/P1071445" xmlDataType="decimal"/>
    </xmlCellPr>
  </singleXmlCell>
  <singleXmlCell id="12" xr6:uid="{00000000-000C-0000-FFFF-FFFF0B000000}" r="I12" connectionId="0">
    <xmlCellPr id="1" xr6:uid="{00000000-0010-0000-0B00-000001000000}" uniqueName="P1071446">
      <xmlPr mapId="3" xpath="/TFI-IZD-KI/IFP-KI-E_1000959/P1071446" xmlDataType="decimal"/>
    </xmlCellPr>
  </singleXmlCell>
  <singleXmlCell id="13" xr6:uid="{00000000-000C-0000-FFFF-FFFF0C000000}" r="H13" connectionId="0">
    <xmlCellPr id="1" xr6:uid="{00000000-0010-0000-0C00-000001000000}" uniqueName="P1071447">
      <xmlPr mapId="3" xpath="/TFI-IZD-KI/IFP-KI-E_1000959/P1071447" xmlDataType="decimal"/>
    </xmlCellPr>
  </singleXmlCell>
  <singleXmlCell id="14" xr6:uid="{00000000-000C-0000-FFFF-FFFF0D000000}" r="I13" connectionId="0">
    <xmlCellPr id="1" xr6:uid="{00000000-0010-0000-0D00-000001000000}" uniqueName="P1071448">
      <xmlPr mapId="3" xpath="/TFI-IZD-KI/IFP-KI-E_1000959/P1071448" xmlDataType="decimal"/>
    </xmlCellPr>
  </singleXmlCell>
  <singleXmlCell id="15" xr6:uid="{00000000-000C-0000-FFFF-FFFF0E000000}" r="H14" connectionId="0">
    <xmlCellPr id="1" xr6:uid="{00000000-0010-0000-0E00-000001000000}" uniqueName="P1071449">
      <xmlPr mapId="3" xpath="/TFI-IZD-KI/IFP-KI-E_1000959/P1071449" xmlDataType="decimal"/>
    </xmlCellPr>
  </singleXmlCell>
  <singleXmlCell id="16" xr6:uid="{00000000-000C-0000-FFFF-FFFF0F000000}" r="I14" connectionId="0">
    <xmlCellPr id="1" xr6:uid="{00000000-0010-0000-0F00-000001000000}" uniqueName="P1071450">
      <xmlPr mapId="3" xpath="/TFI-IZD-KI/IFP-KI-E_1000959/P1071450" xmlDataType="decimal"/>
    </xmlCellPr>
  </singleXmlCell>
  <singleXmlCell id="17" xr6:uid="{00000000-000C-0000-FFFF-FFFF10000000}" r="H15" connectionId="0">
    <xmlCellPr id="1" xr6:uid="{00000000-0010-0000-1000-000001000000}" uniqueName="P1071451">
      <xmlPr mapId="3" xpath="/TFI-IZD-KI/IFP-KI-E_1000959/P1071451" xmlDataType="decimal"/>
    </xmlCellPr>
  </singleXmlCell>
  <singleXmlCell id="18" xr6:uid="{00000000-000C-0000-FFFF-FFFF11000000}" r="I15" connectionId="0">
    <xmlCellPr id="1" xr6:uid="{00000000-0010-0000-1100-000001000000}" uniqueName="P1071452">
      <xmlPr mapId="3" xpath="/TFI-IZD-KI/IFP-KI-E_1000959/P1071452" xmlDataType="decimal"/>
    </xmlCellPr>
  </singleXmlCell>
  <singleXmlCell id="19" xr6:uid="{00000000-000C-0000-FFFF-FFFF12000000}" r="H16" connectionId="0">
    <xmlCellPr id="1" xr6:uid="{00000000-0010-0000-1200-000001000000}" uniqueName="P1071453">
      <xmlPr mapId="3" xpath="/TFI-IZD-KI/IFP-KI-E_1000959/P1071453" xmlDataType="decimal"/>
    </xmlCellPr>
  </singleXmlCell>
  <singleXmlCell id="20" xr6:uid="{00000000-000C-0000-FFFF-FFFF13000000}" r="I16" connectionId="0">
    <xmlCellPr id="1" xr6:uid="{00000000-0010-0000-1300-000001000000}" uniqueName="P1071454">
      <xmlPr mapId="3" xpath="/TFI-IZD-KI/IFP-KI-E_1000959/P1071454" xmlDataType="decimal"/>
    </xmlCellPr>
  </singleXmlCell>
  <singleXmlCell id="21" xr6:uid="{00000000-000C-0000-FFFF-FFFF14000000}" r="H17" connectionId="0">
    <xmlCellPr id="1" xr6:uid="{00000000-0010-0000-1400-000001000000}" uniqueName="P1071455">
      <xmlPr mapId="3" xpath="/TFI-IZD-KI/IFP-KI-E_1000959/P1071455" xmlDataType="decimal"/>
    </xmlCellPr>
  </singleXmlCell>
  <singleXmlCell id="22" xr6:uid="{00000000-000C-0000-FFFF-FFFF15000000}" r="I17" connectionId="0">
    <xmlCellPr id="1" xr6:uid="{00000000-0010-0000-1500-000001000000}" uniqueName="P1071456">
      <xmlPr mapId="3" xpath="/TFI-IZD-KI/IFP-KI-E_1000959/P1071456" xmlDataType="decimal"/>
    </xmlCellPr>
  </singleXmlCell>
  <singleXmlCell id="23" xr6:uid="{00000000-000C-0000-FFFF-FFFF16000000}" r="H18" connectionId="0">
    <xmlCellPr id="1" xr6:uid="{00000000-0010-0000-1600-000001000000}" uniqueName="P1071457">
      <xmlPr mapId="3" xpath="/TFI-IZD-KI/IFP-KI-E_1000959/P1071457" xmlDataType="decimal"/>
    </xmlCellPr>
  </singleXmlCell>
  <singleXmlCell id="24" xr6:uid="{00000000-000C-0000-FFFF-FFFF17000000}" r="I18" connectionId="0">
    <xmlCellPr id="1" xr6:uid="{00000000-0010-0000-1700-000001000000}" uniqueName="P1071458">
      <xmlPr mapId="3" xpath="/TFI-IZD-KI/IFP-KI-E_1000959/P1071458" xmlDataType="decimal"/>
    </xmlCellPr>
  </singleXmlCell>
  <singleXmlCell id="25" xr6:uid="{00000000-000C-0000-FFFF-FFFF18000000}" r="H19" connectionId="0">
    <xmlCellPr id="1" xr6:uid="{00000000-0010-0000-1800-000001000000}" uniqueName="P1071459">
      <xmlPr mapId="3" xpath="/TFI-IZD-KI/IFP-KI-E_1000959/P1071459" xmlDataType="decimal"/>
    </xmlCellPr>
  </singleXmlCell>
  <singleXmlCell id="26" xr6:uid="{00000000-000C-0000-FFFF-FFFF19000000}" r="I19" connectionId="0">
    <xmlCellPr id="1" xr6:uid="{00000000-0010-0000-1900-000001000000}" uniqueName="P1071460">
      <xmlPr mapId="3" xpath="/TFI-IZD-KI/IFP-KI-E_1000959/P1071460" xmlDataType="decimal"/>
    </xmlCellPr>
  </singleXmlCell>
  <singleXmlCell id="27" xr6:uid="{00000000-000C-0000-FFFF-FFFF1A000000}" r="H20" connectionId="0">
    <xmlCellPr id="1" xr6:uid="{00000000-0010-0000-1A00-000001000000}" uniqueName="P1071461">
      <xmlPr mapId="3" xpath="/TFI-IZD-KI/IFP-KI-E_1000959/P1071461" xmlDataType="decimal"/>
    </xmlCellPr>
  </singleXmlCell>
  <singleXmlCell id="28" xr6:uid="{00000000-000C-0000-FFFF-FFFF1B000000}" r="I20" connectionId="0">
    <xmlCellPr id="1" xr6:uid="{00000000-0010-0000-1B00-000001000000}" uniqueName="P1071462">
      <xmlPr mapId="3" xpath="/TFI-IZD-KI/IFP-KI-E_1000959/P1071462" xmlDataType="decimal"/>
    </xmlCellPr>
  </singleXmlCell>
  <singleXmlCell id="29" xr6:uid="{00000000-000C-0000-FFFF-FFFF1C000000}" r="H21" connectionId="0">
    <xmlCellPr id="1" xr6:uid="{00000000-0010-0000-1C00-000001000000}" uniqueName="P1071463">
      <xmlPr mapId="3" xpath="/TFI-IZD-KI/IFP-KI-E_1000959/P1071463" xmlDataType="decimal"/>
    </xmlCellPr>
  </singleXmlCell>
  <singleXmlCell id="30" xr6:uid="{00000000-000C-0000-FFFF-FFFF1D000000}" r="I21" connectionId="0">
    <xmlCellPr id="1" xr6:uid="{00000000-0010-0000-1D00-000001000000}" uniqueName="P1071464">
      <xmlPr mapId="3" xpath="/TFI-IZD-KI/IFP-KI-E_1000959/P1071464" xmlDataType="decimal"/>
    </xmlCellPr>
  </singleXmlCell>
  <singleXmlCell id="31" xr6:uid="{00000000-000C-0000-FFFF-FFFF1E000000}" r="H22" connectionId="0">
    <xmlCellPr id="1" xr6:uid="{00000000-0010-0000-1E00-000001000000}" uniqueName="P1071465">
      <xmlPr mapId="3" xpath="/TFI-IZD-KI/IFP-KI-E_1000959/P1071465" xmlDataType="decimal"/>
    </xmlCellPr>
  </singleXmlCell>
  <singleXmlCell id="32" xr6:uid="{00000000-000C-0000-FFFF-FFFF1F000000}" r="I22" connectionId="0">
    <xmlCellPr id="1" xr6:uid="{00000000-0010-0000-1F00-000001000000}" uniqueName="P1071466">
      <xmlPr mapId="3" xpath="/TFI-IZD-KI/IFP-KI-E_1000959/P1071466" xmlDataType="decimal"/>
    </xmlCellPr>
  </singleXmlCell>
  <singleXmlCell id="33" xr6:uid="{00000000-000C-0000-FFFF-FFFF20000000}" r="H23" connectionId="0">
    <xmlCellPr id="1" xr6:uid="{00000000-0010-0000-2000-000001000000}" uniqueName="P1071467">
      <xmlPr mapId="3" xpath="/TFI-IZD-KI/IFP-KI-E_1000959/P1071467" xmlDataType="decimal"/>
    </xmlCellPr>
  </singleXmlCell>
  <singleXmlCell id="34" xr6:uid="{00000000-000C-0000-FFFF-FFFF21000000}" r="I23" connectionId="0">
    <xmlCellPr id="1" xr6:uid="{00000000-0010-0000-2100-000001000000}" uniqueName="P1071468">
      <xmlPr mapId="3" xpath="/TFI-IZD-KI/IFP-KI-E_1000959/P1071468" xmlDataType="decimal"/>
    </xmlCellPr>
  </singleXmlCell>
  <singleXmlCell id="35" xr6:uid="{00000000-000C-0000-FFFF-FFFF22000000}" r="H24" connectionId="0">
    <xmlCellPr id="1" xr6:uid="{00000000-0010-0000-2200-000001000000}" uniqueName="P1071469">
      <xmlPr mapId="3" xpath="/TFI-IZD-KI/IFP-KI-E_1000959/P1071469" xmlDataType="decimal"/>
    </xmlCellPr>
  </singleXmlCell>
  <singleXmlCell id="36" xr6:uid="{00000000-000C-0000-FFFF-FFFF23000000}" r="I24" connectionId="0">
    <xmlCellPr id="1" xr6:uid="{00000000-0010-0000-2300-000001000000}" uniqueName="P1071470">
      <xmlPr mapId="3" xpath="/TFI-IZD-KI/IFP-KI-E_1000959/P1071470" xmlDataType="decimal"/>
    </xmlCellPr>
  </singleXmlCell>
  <singleXmlCell id="37" xr6:uid="{00000000-000C-0000-FFFF-FFFF24000000}" r="H25" connectionId="0">
    <xmlCellPr id="1" xr6:uid="{00000000-0010-0000-2400-000001000000}" uniqueName="P1071471">
      <xmlPr mapId="3" xpath="/TFI-IZD-KI/IFP-KI-E_1000959/P1071471" xmlDataType="decimal"/>
    </xmlCellPr>
  </singleXmlCell>
  <singleXmlCell id="38" xr6:uid="{00000000-000C-0000-FFFF-FFFF25000000}" r="I25" connectionId="0">
    <xmlCellPr id="1" xr6:uid="{00000000-0010-0000-2500-000001000000}" uniqueName="P1071472">
      <xmlPr mapId="3" xpath="/TFI-IZD-KI/IFP-KI-E_1000959/P1071472" xmlDataType="decimal"/>
    </xmlCellPr>
  </singleXmlCell>
  <singleXmlCell id="39" xr6:uid="{00000000-000C-0000-FFFF-FFFF26000000}" r="H26" connectionId="0">
    <xmlCellPr id="1" xr6:uid="{00000000-0010-0000-2600-000001000000}" uniqueName="P1071473">
      <xmlPr mapId="3" xpath="/TFI-IZD-KI/IFP-KI-E_1000959/P1071473" xmlDataType="decimal"/>
    </xmlCellPr>
  </singleXmlCell>
  <singleXmlCell id="40" xr6:uid="{00000000-000C-0000-FFFF-FFFF27000000}" r="I26" connectionId="0">
    <xmlCellPr id="1" xr6:uid="{00000000-0010-0000-2700-000001000000}" uniqueName="P1071474">
      <xmlPr mapId="3" xpath="/TFI-IZD-KI/IFP-KI-E_1000959/P1071474" xmlDataType="decimal"/>
    </xmlCellPr>
  </singleXmlCell>
  <singleXmlCell id="41" xr6:uid="{00000000-000C-0000-FFFF-FFFF28000000}" r="H27" connectionId="0">
    <xmlCellPr id="1" xr6:uid="{00000000-0010-0000-2800-000001000000}" uniqueName="P1071475">
      <xmlPr mapId="3" xpath="/TFI-IZD-KI/IFP-KI-E_1000959/P1071475" xmlDataType="decimal"/>
    </xmlCellPr>
  </singleXmlCell>
  <singleXmlCell id="42" xr6:uid="{00000000-000C-0000-FFFF-FFFF29000000}" r="I27" connectionId="0">
    <xmlCellPr id="1" xr6:uid="{00000000-0010-0000-2900-000001000000}" uniqueName="P1071476">
      <xmlPr mapId="3" xpath="/TFI-IZD-KI/IFP-KI-E_1000959/P1071476" xmlDataType="decimal"/>
    </xmlCellPr>
  </singleXmlCell>
  <singleXmlCell id="43" xr6:uid="{00000000-000C-0000-FFFF-FFFF2A000000}" r="H28" connectionId="0">
    <xmlCellPr id="1" xr6:uid="{00000000-0010-0000-2A00-000001000000}" uniqueName="P1071477">
      <xmlPr mapId="3" xpath="/TFI-IZD-KI/IFP-KI-E_1000959/P1071477" xmlDataType="decimal"/>
    </xmlCellPr>
  </singleXmlCell>
  <singleXmlCell id="44" xr6:uid="{00000000-000C-0000-FFFF-FFFF2B000000}" r="I28" connectionId="0">
    <xmlCellPr id="1" xr6:uid="{00000000-0010-0000-2B00-000001000000}" uniqueName="P1071478">
      <xmlPr mapId="3" xpath="/TFI-IZD-KI/IFP-KI-E_1000959/P1071478" xmlDataType="decimal"/>
    </xmlCellPr>
  </singleXmlCell>
  <singleXmlCell id="45" xr6:uid="{00000000-000C-0000-FFFF-FFFF2C000000}" r="H29" connectionId="0">
    <xmlCellPr id="1" xr6:uid="{00000000-0010-0000-2C00-000001000000}" uniqueName="P1071479">
      <xmlPr mapId="3" xpath="/TFI-IZD-KI/IFP-KI-E_1000959/P1071479" xmlDataType="decimal"/>
    </xmlCellPr>
  </singleXmlCell>
  <singleXmlCell id="46" xr6:uid="{00000000-000C-0000-FFFF-FFFF2D000000}" r="I29" connectionId="0">
    <xmlCellPr id="1" xr6:uid="{00000000-0010-0000-2D00-000001000000}" uniqueName="P1071480">
      <xmlPr mapId="3" xpath="/TFI-IZD-KI/IFP-KI-E_1000959/P1071480" xmlDataType="decimal"/>
    </xmlCellPr>
  </singleXmlCell>
  <singleXmlCell id="49" xr6:uid="{00000000-000C-0000-FFFF-FFFF2E000000}" r="H30" connectionId="0">
    <xmlCellPr id="1" xr6:uid="{00000000-0010-0000-2E00-000001000000}" uniqueName="P1071481">
      <xmlPr mapId="3" xpath="/TFI-IZD-KI/IFP-KI-E_1000959/P1071481" xmlDataType="decimal"/>
    </xmlCellPr>
  </singleXmlCell>
  <singleXmlCell id="50" xr6:uid="{00000000-000C-0000-FFFF-FFFF2F000000}" r="I30" connectionId="0">
    <xmlCellPr id="1" xr6:uid="{00000000-0010-0000-2F00-000001000000}" uniqueName="P1071482">
      <xmlPr mapId="3" xpath="/TFI-IZD-KI/IFP-KI-E_1000959/P1071482" xmlDataType="decimal"/>
    </xmlCellPr>
  </singleXmlCell>
  <singleXmlCell id="51" xr6:uid="{00000000-000C-0000-FFFF-FFFF30000000}" r="H31" connectionId="0">
    <xmlCellPr id="1" xr6:uid="{00000000-0010-0000-3000-000001000000}" uniqueName="P1071483">
      <xmlPr mapId="3" xpath="/TFI-IZD-KI/IFP-KI-E_1000959/P1071483" xmlDataType="decimal"/>
    </xmlCellPr>
  </singleXmlCell>
  <singleXmlCell id="52" xr6:uid="{00000000-000C-0000-FFFF-FFFF31000000}" r="I31" connectionId="0">
    <xmlCellPr id="1" xr6:uid="{00000000-0010-0000-3100-000001000000}" uniqueName="P1071484">
      <xmlPr mapId="3" xpath="/TFI-IZD-KI/IFP-KI-E_1000959/P1071484" xmlDataType="decimal"/>
    </xmlCellPr>
  </singleXmlCell>
  <singleXmlCell id="53" xr6:uid="{00000000-000C-0000-FFFF-FFFF32000000}" r="H32" connectionId="0">
    <xmlCellPr id="1" xr6:uid="{00000000-0010-0000-3200-000001000000}" uniqueName="P1071485">
      <xmlPr mapId="3" xpath="/TFI-IZD-KI/IFP-KI-E_1000959/P1071485" xmlDataType="decimal"/>
    </xmlCellPr>
  </singleXmlCell>
  <singleXmlCell id="54" xr6:uid="{00000000-000C-0000-FFFF-FFFF33000000}" r="I32" connectionId="0">
    <xmlCellPr id="1" xr6:uid="{00000000-0010-0000-3300-000001000000}" uniqueName="P1071486">
      <xmlPr mapId="3" xpath="/TFI-IZD-KI/IFP-KI-E_1000959/P1071486" xmlDataType="decimal"/>
    </xmlCellPr>
  </singleXmlCell>
  <singleXmlCell id="55" xr6:uid="{00000000-000C-0000-FFFF-FFFF34000000}" r="H33" connectionId="0">
    <xmlCellPr id="1" xr6:uid="{00000000-0010-0000-3400-000001000000}" uniqueName="P1071487">
      <xmlPr mapId="3" xpath="/TFI-IZD-KI/IFP-KI-E_1000959/P1071487" xmlDataType="decimal"/>
    </xmlCellPr>
  </singleXmlCell>
  <singleXmlCell id="56" xr6:uid="{00000000-000C-0000-FFFF-FFFF35000000}" r="I33" connectionId="0">
    <xmlCellPr id="1" xr6:uid="{00000000-0010-0000-3500-000001000000}" uniqueName="P1071488">
      <xmlPr mapId="3" xpath="/TFI-IZD-KI/IFP-KI-E_1000959/P1071488" xmlDataType="decimal"/>
    </xmlCellPr>
  </singleXmlCell>
  <singleXmlCell id="57" xr6:uid="{00000000-000C-0000-FFFF-FFFF36000000}" r="H34" connectionId="0">
    <xmlCellPr id="1" xr6:uid="{00000000-0010-0000-3600-000001000000}" uniqueName="P1071489">
      <xmlPr mapId="3" xpath="/TFI-IZD-KI/IFP-KI-E_1000959/P1071489" xmlDataType="decimal"/>
    </xmlCellPr>
  </singleXmlCell>
  <singleXmlCell id="58" xr6:uid="{00000000-000C-0000-FFFF-FFFF37000000}" r="I34" connectionId="0">
    <xmlCellPr id="1" xr6:uid="{00000000-0010-0000-3700-000001000000}" uniqueName="P1071490">
      <xmlPr mapId="3" xpath="/TFI-IZD-KI/IFP-KI-E_1000959/P1071490" xmlDataType="decimal"/>
    </xmlCellPr>
  </singleXmlCell>
  <singleXmlCell id="59" xr6:uid="{00000000-000C-0000-FFFF-FFFF38000000}" r="H35" connectionId="0">
    <xmlCellPr id="1" xr6:uid="{00000000-0010-0000-3800-000001000000}" uniqueName="P1071491">
      <xmlPr mapId="3" xpath="/TFI-IZD-KI/IFP-KI-E_1000959/P1071491" xmlDataType="decimal"/>
    </xmlCellPr>
  </singleXmlCell>
  <singleXmlCell id="60" xr6:uid="{00000000-000C-0000-FFFF-FFFF39000000}" r="I35" connectionId="0">
    <xmlCellPr id="1" xr6:uid="{00000000-0010-0000-3900-000001000000}" uniqueName="P1071492">
      <xmlPr mapId="3" xpath="/TFI-IZD-KI/IFP-KI-E_1000959/P1071492" xmlDataType="decimal"/>
    </xmlCellPr>
  </singleXmlCell>
  <singleXmlCell id="61" xr6:uid="{00000000-000C-0000-FFFF-FFFF3A000000}" r="H36" connectionId="0">
    <xmlCellPr id="1" xr6:uid="{00000000-0010-0000-3A00-000001000000}" uniqueName="P1071493">
      <xmlPr mapId="3" xpath="/TFI-IZD-KI/IFP-KI-E_1000959/P1071493" xmlDataType="decimal"/>
    </xmlCellPr>
  </singleXmlCell>
  <singleXmlCell id="62" xr6:uid="{00000000-000C-0000-FFFF-FFFF3B000000}" r="I36" connectionId="0">
    <xmlCellPr id="1" xr6:uid="{00000000-0010-0000-3B00-000001000000}" uniqueName="P1071494">
      <xmlPr mapId="3" xpath="/TFI-IZD-KI/IFP-KI-E_1000959/P1071494" xmlDataType="decimal"/>
    </xmlCellPr>
  </singleXmlCell>
  <singleXmlCell id="63" xr6:uid="{00000000-000C-0000-FFFF-FFFF3C000000}" r="H37" connectionId="0">
    <xmlCellPr id="1" xr6:uid="{00000000-0010-0000-3C00-000001000000}" uniqueName="P1071495">
      <xmlPr mapId="3" xpath="/TFI-IZD-KI/IFP-KI-E_1000959/P1071495" xmlDataType="decimal"/>
    </xmlCellPr>
  </singleXmlCell>
  <singleXmlCell id="64" xr6:uid="{00000000-000C-0000-FFFF-FFFF3D000000}" r="I37" connectionId="0">
    <xmlCellPr id="1" xr6:uid="{00000000-0010-0000-3D00-000001000000}" uniqueName="P1071496">
      <xmlPr mapId="3" xpath="/TFI-IZD-KI/IFP-KI-E_1000959/P1071496" xmlDataType="decimal"/>
    </xmlCellPr>
  </singleXmlCell>
  <singleXmlCell id="65" xr6:uid="{00000000-000C-0000-FFFF-FFFF3E000000}" r="H38" connectionId="0">
    <xmlCellPr id="1" xr6:uid="{00000000-0010-0000-3E00-000001000000}" uniqueName="P1071497">
      <xmlPr mapId="3" xpath="/TFI-IZD-KI/IFP-KI-E_1000959/P1071497" xmlDataType="decimal"/>
    </xmlCellPr>
  </singleXmlCell>
  <singleXmlCell id="66" xr6:uid="{00000000-000C-0000-FFFF-FFFF3F000000}" r="I38" connectionId="0">
    <xmlCellPr id="1" xr6:uid="{00000000-0010-0000-3F00-000001000000}" uniqueName="P1071498">
      <xmlPr mapId="3" xpath="/TFI-IZD-KI/IFP-KI-E_1000959/P1071498" xmlDataType="decimal"/>
    </xmlCellPr>
  </singleXmlCell>
  <singleXmlCell id="67" xr6:uid="{00000000-000C-0000-FFFF-FFFF40000000}" r="H39" connectionId="0">
    <xmlCellPr id="1" xr6:uid="{00000000-0010-0000-4000-000001000000}" uniqueName="P1071499">
      <xmlPr mapId="3" xpath="/TFI-IZD-KI/IFP-KI-E_1000959/P1071499" xmlDataType="decimal"/>
    </xmlCellPr>
  </singleXmlCell>
  <singleXmlCell id="68" xr6:uid="{00000000-000C-0000-FFFF-FFFF41000000}" r="I39" connectionId="0">
    <xmlCellPr id="1" xr6:uid="{00000000-0010-0000-4100-000001000000}" uniqueName="P1071500">
      <xmlPr mapId="3" xpath="/TFI-IZD-KI/IFP-KI-E_1000959/P1071500" xmlDataType="decimal"/>
    </xmlCellPr>
  </singleXmlCell>
  <singleXmlCell id="69" xr6:uid="{00000000-000C-0000-FFFF-FFFF42000000}" r="H40" connectionId="0">
    <xmlCellPr id="1" xr6:uid="{00000000-0010-0000-4200-000001000000}" uniqueName="P1071501">
      <xmlPr mapId="3" xpath="/TFI-IZD-KI/IFP-KI-E_1000959/P1071501" xmlDataType="decimal"/>
    </xmlCellPr>
  </singleXmlCell>
  <singleXmlCell id="70" xr6:uid="{00000000-000C-0000-FFFF-FFFF43000000}" r="I40" connectionId="0">
    <xmlCellPr id="1" xr6:uid="{00000000-0010-0000-4300-000001000000}" uniqueName="P1071502">
      <xmlPr mapId="3" xpath="/TFI-IZD-KI/IFP-KI-E_1000959/P1071502" xmlDataType="decimal"/>
    </xmlCellPr>
  </singleXmlCell>
  <singleXmlCell id="71" xr6:uid="{00000000-000C-0000-FFFF-FFFF44000000}" r="H42" connectionId="0">
    <xmlCellPr id="1" xr6:uid="{00000000-0010-0000-4400-000001000000}" uniqueName="P1071503">
      <xmlPr mapId="3" xpath="/TFI-IZD-KI/IFP-KI-E_1000959/P1071503" xmlDataType="decimal"/>
    </xmlCellPr>
  </singleXmlCell>
  <singleXmlCell id="72" xr6:uid="{00000000-000C-0000-FFFF-FFFF45000000}" r="I42" connectionId="0">
    <xmlCellPr id="1" xr6:uid="{00000000-0010-0000-4500-000001000000}" uniqueName="P1071504">
      <xmlPr mapId="3" xpath="/TFI-IZD-KI/IFP-KI-E_1000959/P1071504" xmlDataType="decimal"/>
    </xmlCellPr>
  </singleXmlCell>
  <singleXmlCell id="73" xr6:uid="{00000000-000C-0000-FFFF-FFFF46000000}" r="H43" connectionId="0">
    <xmlCellPr id="1" xr6:uid="{00000000-0010-0000-4600-000001000000}" uniqueName="P1071505">
      <xmlPr mapId="3" xpath="/TFI-IZD-KI/IFP-KI-E_1000959/P1071505" xmlDataType="decimal"/>
    </xmlCellPr>
  </singleXmlCell>
  <singleXmlCell id="74" xr6:uid="{00000000-000C-0000-FFFF-FFFF47000000}" r="I43" connectionId="0">
    <xmlCellPr id="1" xr6:uid="{00000000-0010-0000-4700-000001000000}" uniqueName="P1071506">
      <xmlPr mapId="3" xpath="/TFI-IZD-KI/IFP-KI-E_1000959/P1071506" xmlDataType="decimal"/>
    </xmlCellPr>
  </singleXmlCell>
  <singleXmlCell id="75" xr6:uid="{00000000-000C-0000-FFFF-FFFF48000000}" r="H44" connectionId="0">
    <xmlCellPr id="1" xr6:uid="{00000000-0010-0000-4800-000001000000}" uniqueName="P1071507">
      <xmlPr mapId="3" xpath="/TFI-IZD-KI/IFP-KI-E_1000959/P1071507" xmlDataType="decimal"/>
    </xmlCellPr>
  </singleXmlCell>
  <singleXmlCell id="76" xr6:uid="{00000000-000C-0000-FFFF-FFFF49000000}" r="I44" connectionId="0">
    <xmlCellPr id="1" xr6:uid="{00000000-0010-0000-4900-000001000000}" uniqueName="P1071508">
      <xmlPr mapId="3" xpath="/TFI-IZD-KI/IFP-KI-E_1000959/P1071508" xmlDataType="decimal"/>
    </xmlCellPr>
  </singleXmlCell>
  <singleXmlCell id="77" xr6:uid="{00000000-000C-0000-FFFF-FFFF4A000000}" r="H45" connectionId="0">
    <xmlCellPr id="1" xr6:uid="{00000000-0010-0000-4A00-000001000000}" uniqueName="P1071509">
      <xmlPr mapId="3" xpath="/TFI-IZD-KI/IFP-KI-E_1000959/P1071509" xmlDataType="decimal"/>
    </xmlCellPr>
  </singleXmlCell>
  <singleXmlCell id="78" xr6:uid="{00000000-000C-0000-FFFF-FFFF4B000000}" r="I45" connectionId="0">
    <xmlCellPr id="1" xr6:uid="{00000000-0010-0000-4B00-000001000000}" uniqueName="P1071510">
      <xmlPr mapId="3" xpath="/TFI-IZD-KI/IFP-KI-E_1000959/P1071510" xmlDataType="decimal"/>
    </xmlCellPr>
  </singleXmlCell>
  <singleXmlCell id="79" xr6:uid="{00000000-000C-0000-FFFF-FFFF4C000000}" r="H46" connectionId="0">
    <xmlCellPr id="1" xr6:uid="{00000000-0010-0000-4C00-000001000000}" uniqueName="P1071511">
      <xmlPr mapId="3" xpath="/TFI-IZD-KI/IFP-KI-E_1000959/P1071511" xmlDataType="decimal"/>
    </xmlCellPr>
  </singleXmlCell>
  <singleXmlCell id="80" xr6:uid="{00000000-000C-0000-FFFF-FFFF4D000000}" r="I46" connectionId="0">
    <xmlCellPr id="1" xr6:uid="{00000000-0010-0000-4D00-000001000000}" uniqueName="P1071512">
      <xmlPr mapId="3" xpath="/TFI-IZD-KI/IFP-KI-E_1000959/P1071512" xmlDataType="decimal"/>
    </xmlCellPr>
  </singleXmlCell>
  <singleXmlCell id="81" xr6:uid="{00000000-000C-0000-FFFF-FFFF4E000000}" r="H47" connectionId="0">
    <xmlCellPr id="1" xr6:uid="{00000000-0010-0000-4E00-000001000000}" uniqueName="P1071513">
      <xmlPr mapId="3" xpath="/TFI-IZD-KI/IFP-KI-E_1000959/P1071513" xmlDataType="decimal"/>
    </xmlCellPr>
  </singleXmlCell>
  <singleXmlCell id="82" xr6:uid="{00000000-000C-0000-FFFF-FFFF4F000000}" r="I47" connectionId="0">
    <xmlCellPr id="1" xr6:uid="{00000000-0010-0000-4F00-000001000000}" uniqueName="P1071514">
      <xmlPr mapId="3" xpath="/TFI-IZD-KI/IFP-KI-E_1000959/P1071514" xmlDataType="decimal"/>
    </xmlCellPr>
  </singleXmlCell>
  <singleXmlCell id="83" xr6:uid="{00000000-000C-0000-FFFF-FFFF50000000}" r="H48" connectionId="0">
    <xmlCellPr id="1" xr6:uid="{00000000-0010-0000-5000-000001000000}" uniqueName="P1071515">
      <xmlPr mapId="3" xpath="/TFI-IZD-KI/IFP-KI-E_1000959/P1071515" xmlDataType="decimal"/>
    </xmlCellPr>
  </singleXmlCell>
  <singleXmlCell id="84" xr6:uid="{00000000-000C-0000-FFFF-FFFF51000000}" r="I48" connectionId="0">
    <xmlCellPr id="1" xr6:uid="{00000000-0010-0000-5100-000001000000}" uniqueName="P1071516">
      <xmlPr mapId="3" xpath="/TFI-IZD-KI/IFP-KI-E_1000959/P1071516" xmlDataType="decimal"/>
    </xmlCellPr>
  </singleXmlCell>
  <singleXmlCell id="85" xr6:uid="{00000000-000C-0000-FFFF-FFFF52000000}" r="H49" connectionId="0">
    <xmlCellPr id="1" xr6:uid="{00000000-0010-0000-5200-000001000000}" uniqueName="P1071517">
      <xmlPr mapId="3" xpath="/TFI-IZD-KI/IFP-KI-E_1000959/P1071517" xmlDataType="decimal"/>
    </xmlCellPr>
  </singleXmlCell>
  <singleXmlCell id="86" xr6:uid="{00000000-000C-0000-FFFF-FFFF53000000}" r="I49" connectionId="0">
    <xmlCellPr id="1" xr6:uid="{00000000-0010-0000-5300-000001000000}" uniqueName="P1071518">
      <xmlPr mapId="3" xpath="/TFI-IZD-KI/IFP-KI-E_1000959/P1071518" xmlDataType="decimal"/>
    </xmlCellPr>
  </singleXmlCell>
  <singleXmlCell id="87" xr6:uid="{00000000-000C-0000-FFFF-FFFF54000000}" r="H50" connectionId="0">
    <xmlCellPr id="1" xr6:uid="{00000000-0010-0000-5400-000001000000}" uniqueName="P1071519">
      <xmlPr mapId="3" xpath="/TFI-IZD-KI/IFP-KI-E_1000959/P1071519" xmlDataType="decimal"/>
    </xmlCellPr>
  </singleXmlCell>
  <singleXmlCell id="88" xr6:uid="{00000000-000C-0000-FFFF-FFFF55000000}" r="I50" connectionId="0">
    <xmlCellPr id="1" xr6:uid="{00000000-0010-0000-5500-000001000000}" uniqueName="P1071520">
      <xmlPr mapId="3" xpath="/TFI-IZD-KI/IFP-KI-E_1000959/P1071520" xmlDataType="decimal"/>
    </xmlCellPr>
  </singleXmlCell>
  <singleXmlCell id="89" xr6:uid="{00000000-000C-0000-FFFF-FFFF56000000}" r="H51" connectionId="0">
    <xmlCellPr id="1" xr6:uid="{00000000-0010-0000-5600-000001000000}" uniqueName="P1071521">
      <xmlPr mapId="3" xpath="/TFI-IZD-KI/IFP-KI-E_1000959/P1071521" xmlDataType="decimal"/>
    </xmlCellPr>
  </singleXmlCell>
  <singleXmlCell id="90" xr6:uid="{00000000-000C-0000-FFFF-FFFF57000000}" r="I51" connectionId="0">
    <xmlCellPr id="1" xr6:uid="{00000000-0010-0000-5700-000001000000}" uniqueName="P1071522">
      <xmlPr mapId="3" xpath="/TFI-IZD-KI/IFP-KI-E_1000959/P1071522" xmlDataType="decimal"/>
    </xmlCellPr>
  </singleXmlCell>
  <singleXmlCell id="91" xr6:uid="{00000000-000C-0000-FFFF-FFFF58000000}" r="H52" connectionId="0">
    <xmlCellPr id="1" xr6:uid="{00000000-0010-0000-5800-000001000000}" uniqueName="P1071523">
      <xmlPr mapId="3" xpath="/TFI-IZD-KI/IFP-KI-E_1000959/P1071523" xmlDataType="decimal"/>
    </xmlCellPr>
  </singleXmlCell>
  <singleXmlCell id="92" xr6:uid="{00000000-000C-0000-FFFF-FFFF59000000}" r="I52" connectionId="0">
    <xmlCellPr id="1" xr6:uid="{00000000-0010-0000-5900-000001000000}" uniqueName="P1071524">
      <xmlPr mapId="3" xpath="/TFI-IZD-KI/IFP-KI-E_1000959/P1071524" xmlDataType="decimal"/>
    </xmlCellPr>
  </singleXmlCell>
  <singleXmlCell id="93" xr6:uid="{00000000-000C-0000-FFFF-FFFF5A000000}" r="H53" connectionId="0">
    <xmlCellPr id="1" xr6:uid="{00000000-0010-0000-5A00-000001000000}" uniqueName="P1071525">
      <xmlPr mapId="3" xpath="/TFI-IZD-KI/IFP-KI-E_1000959/P1071525" xmlDataType="decimal"/>
    </xmlCellPr>
  </singleXmlCell>
  <singleXmlCell id="94" xr6:uid="{00000000-000C-0000-FFFF-FFFF5B000000}" r="I53" connectionId="0">
    <xmlCellPr id="1" xr6:uid="{00000000-0010-0000-5B00-000001000000}" uniqueName="P1071526">
      <xmlPr mapId="3" xpath="/TFI-IZD-KI/IFP-KI-E_1000959/P1071526" xmlDataType="decimal"/>
    </xmlCellPr>
  </singleXmlCell>
  <singleXmlCell id="95" xr6:uid="{00000000-000C-0000-FFFF-FFFF5C000000}" r="H54" connectionId="0">
    <xmlCellPr id="1" xr6:uid="{00000000-0010-0000-5C00-000001000000}" uniqueName="P1071527">
      <xmlPr mapId="3" xpath="/TFI-IZD-KI/IFP-KI-E_1000959/P1071527" xmlDataType="decimal"/>
    </xmlCellPr>
  </singleXmlCell>
  <singleXmlCell id="96" xr6:uid="{00000000-000C-0000-FFFF-FFFF5D000000}" r="I54" connectionId="0">
    <xmlCellPr id="1" xr6:uid="{00000000-0010-0000-5D00-000001000000}" uniqueName="P1071528">
      <xmlPr mapId="3" xpath="/TFI-IZD-KI/IFP-KI-E_1000959/P1071528" xmlDataType="decimal"/>
    </xmlCellPr>
  </singleXmlCell>
  <singleXmlCell id="97" xr6:uid="{00000000-000C-0000-FFFF-FFFF5E000000}" r="H55" connectionId="0">
    <xmlCellPr id="1" xr6:uid="{00000000-0010-0000-5E00-000001000000}" uniqueName="P1071529">
      <xmlPr mapId="3" xpath="/TFI-IZD-KI/IFP-KI-E_1000959/P1071529" xmlDataType="decimal"/>
    </xmlCellPr>
  </singleXmlCell>
  <singleXmlCell id="98" xr6:uid="{00000000-000C-0000-FFFF-FFFF5F000000}" r="I55" connectionId="0">
    <xmlCellPr id="1" xr6:uid="{00000000-0010-0000-5F00-000001000000}" uniqueName="P1071530">
      <xmlPr mapId="3" xpath="/TFI-IZD-KI/IFP-KI-E_1000959/P1071530" xmlDataType="decimal"/>
    </xmlCellPr>
  </singleXmlCell>
  <singleXmlCell id="99" xr6:uid="{00000000-000C-0000-FFFF-FFFF60000000}" r="H56" connectionId="0">
    <xmlCellPr id="1" xr6:uid="{00000000-0010-0000-6000-000001000000}" uniqueName="P1071531">
      <xmlPr mapId="3" xpath="/TFI-IZD-KI/IFP-KI-E_1000959/P1071531" xmlDataType="decimal"/>
    </xmlCellPr>
  </singleXmlCell>
  <singleXmlCell id="100" xr6:uid="{00000000-000C-0000-FFFF-FFFF61000000}" r="I56" connectionId="0">
    <xmlCellPr id="1" xr6:uid="{00000000-0010-0000-6100-000001000000}" uniqueName="P1071532">
      <xmlPr mapId="3" xpath="/TFI-IZD-KI/IFP-KI-E_1000959/P1071532" xmlDataType="decimal"/>
    </xmlCellPr>
  </singleXmlCell>
  <singleXmlCell id="101" xr6:uid="{00000000-000C-0000-FFFF-FFFF62000000}" r="H57" connectionId="0">
    <xmlCellPr id="1" xr6:uid="{00000000-0010-0000-6200-000001000000}" uniqueName="P1071533">
      <xmlPr mapId="3" xpath="/TFI-IZD-KI/IFP-KI-E_1000959/P1071533" xmlDataType="decimal"/>
    </xmlCellPr>
  </singleXmlCell>
  <singleXmlCell id="102" xr6:uid="{00000000-000C-0000-FFFF-FFFF63000000}" r="I57" connectionId="0">
    <xmlCellPr id="1" xr6:uid="{00000000-0010-0000-6300-000001000000}" uniqueName="P1071534">
      <xmlPr mapId="3" xpath="/TFI-IZD-KI/IFP-KI-E_1000959/P1071534" xmlDataType="decimal"/>
    </xmlCellPr>
  </singleXmlCell>
  <singleXmlCell id="103" xr6:uid="{00000000-000C-0000-FFFF-FFFF64000000}" r="H58" connectionId="0">
    <xmlCellPr id="1" xr6:uid="{00000000-0010-0000-6400-000001000000}" uniqueName="P1071535">
      <xmlPr mapId="3" xpath="/TFI-IZD-KI/IFP-KI-E_1000959/P1071535" xmlDataType="decimal"/>
    </xmlCellPr>
  </singleXmlCell>
  <singleXmlCell id="104" xr6:uid="{00000000-000C-0000-FFFF-FFFF65000000}" r="I58" connectionId="0">
    <xmlCellPr id="1" xr6:uid="{00000000-0010-0000-6500-000001000000}" uniqueName="P1071536">
      <xmlPr mapId="3" xpath="/TFI-IZD-KI/IFP-KI-E_1000959/P1071536" xmlDataType="decimal"/>
    </xmlCellPr>
  </singleXmlCell>
  <singleXmlCell id="105" xr6:uid="{00000000-000C-0000-FFFF-FFFF66000000}" r="H59" connectionId="0">
    <xmlCellPr id="1" xr6:uid="{00000000-0010-0000-6600-000001000000}" uniqueName="P1071537">
      <xmlPr mapId="3" xpath="/TFI-IZD-KI/IFP-KI-E_1000959/P1071537" xmlDataType="decimal"/>
    </xmlCellPr>
  </singleXmlCell>
  <singleXmlCell id="106" xr6:uid="{00000000-000C-0000-FFFF-FFFF67000000}" r="I59" connectionId="0">
    <xmlCellPr id="1" xr6:uid="{00000000-0010-0000-6700-000001000000}" uniqueName="P1071538">
      <xmlPr mapId="3" xpath="/TFI-IZD-KI/IFP-KI-E_1000959/P1071538" xmlDataType="decimal"/>
    </xmlCellPr>
  </singleXmlCell>
  <singleXmlCell id="107" xr6:uid="{00000000-000C-0000-FFFF-FFFF68000000}" r="H60" connectionId="0">
    <xmlCellPr id="1" xr6:uid="{00000000-0010-0000-6800-000001000000}" uniqueName="P1071539">
      <xmlPr mapId="3" xpath="/TFI-IZD-KI/IFP-KI-E_1000959/P1071539" xmlDataType="decimal"/>
    </xmlCellPr>
  </singleXmlCell>
  <singleXmlCell id="108" xr6:uid="{00000000-000C-0000-FFFF-FFFF69000000}" r="I60" connectionId="0">
    <xmlCellPr id="1" xr6:uid="{00000000-0010-0000-6900-000001000000}" uniqueName="P1071540">
      <xmlPr mapId="3" xpath="/TFI-IZD-KI/IFP-KI-E_1000959/P1071540" xmlDataType="decimal"/>
    </xmlCellPr>
  </singleXmlCell>
  <singleXmlCell id="109" xr6:uid="{00000000-000C-0000-FFFF-FFFF6A000000}" r="H61" connectionId="0">
    <xmlCellPr id="1" xr6:uid="{00000000-0010-0000-6A00-000001000000}" uniqueName="P1071541">
      <xmlPr mapId="3" xpath="/TFI-IZD-KI/IFP-KI-E_1000959/P1071541" xmlDataType="decimal"/>
    </xmlCellPr>
  </singleXmlCell>
  <singleXmlCell id="110" xr6:uid="{00000000-000C-0000-FFFF-FFFF6B000000}" r="I61" connectionId="0">
    <xmlCellPr id="1" xr6:uid="{00000000-0010-0000-6B00-000001000000}" uniqueName="P1071542">
      <xmlPr mapId="3" xpath="/TFI-IZD-KI/IFP-KI-E_1000959/P1071542" xmlDataType="decimal"/>
    </xmlCellPr>
  </singleXmlCell>
  <singleXmlCell id="111" xr6:uid="{00000000-000C-0000-FFFF-FFFF6C000000}" r="H62" connectionId="0">
    <xmlCellPr id="1" xr6:uid="{00000000-0010-0000-6C00-000001000000}" uniqueName="P1071543">
      <xmlPr mapId="3" xpath="/TFI-IZD-KI/IFP-KI-E_1000959/P1071543" xmlDataType="decimal"/>
    </xmlCellPr>
  </singleXmlCell>
  <singleXmlCell id="112" xr6:uid="{00000000-000C-0000-FFFF-FFFF6D000000}" r="I62" connectionId="0">
    <xmlCellPr id="1" xr6:uid="{00000000-0010-0000-6D00-000001000000}" uniqueName="P1071544">
      <xmlPr mapId="3" xpath="/TFI-IZD-KI/IFP-KI-E_1000959/P1071544" xmlDataType="decimal"/>
    </xmlCellPr>
  </singleXmlCell>
  <singleXmlCell id="113" xr6:uid="{00000000-000C-0000-FFFF-FFFF6E000000}" r="H63" connectionId="0">
    <xmlCellPr id="1" xr6:uid="{00000000-0010-0000-6E00-000001000000}" uniqueName="P1071545">
      <xmlPr mapId="3" xpath="/TFI-IZD-KI/IFP-KI-E_1000959/P1071545" xmlDataType="decimal"/>
    </xmlCellPr>
  </singleXmlCell>
  <singleXmlCell id="114" xr6:uid="{00000000-000C-0000-FFFF-FFFF6F000000}" r="I63" connectionId="0">
    <xmlCellPr id="1" xr6:uid="{00000000-0010-0000-6F00-000001000000}" uniqueName="P1071546">
      <xmlPr mapId="3" xpath="/TFI-IZD-KI/IFP-KI-E_1000959/P1071546" xmlDataType="decimal"/>
    </xmlCellPr>
  </singleXmlCell>
  <singleXmlCell id="115" xr6:uid="{00000000-000C-0000-FFFF-FFFF70000000}" r="H65" connectionId="0">
    <xmlCellPr id="1" xr6:uid="{00000000-0010-0000-7000-000001000000}" uniqueName="P1071547">
      <xmlPr mapId="3" xpath="/TFI-IZD-KI/IFP-KI-E_1000959/P1071547" xmlDataType="decimal"/>
    </xmlCellPr>
  </singleXmlCell>
  <singleXmlCell id="116" xr6:uid="{00000000-000C-0000-FFFF-FFFF71000000}" r="I65" connectionId="0">
    <xmlCellPr id="1" xr6:uid="{00000000-0010-0000-7100-000001000000}" uniqueName="P1071548">
      <xmlPr mapId="3" xpath="/TFI-IZD-KI/IFP-KI-E_1000959/P1071548" xmlDataType="decimal"/>
    </xmlCellPr>
  </singleXmlCell>
  <singleXmlCell id="117" xr6:uid="{00000000-000C-0000-FFFF-FFFF72000000}" r="H66" connectionId="0">
    <xmlCellPr id="1" xr6:uid="{00000000-0010-0000-7200-000001000000}" uniqueName="P1071549">
      <xmlPr mapId="3" xpath="/TFI-IZD-KI/IFP-KI-E_1000959/P1071549" xmlDataType="decimal"/>
    </xmlCellPr>
  </singleXmlCell>
  <singleXmlCell id="118" xr6:uid="{00000000-000C-0000-FFFF-FFFF73000000}" r="I66" connectionId="0">
    <xmlCellPr id="1" xr6:uid="{00000000-0010-0000-7300-000001000000}" uniqueName="P1071550">
      <xmlPr mapId="3" xpath="/TFI-IZD-KI/IFP-KI-E_1000959/P1071550" xmlDataType="decimal"/>
    </xmlCellPr>
  </singleXmlCell>
  <singleXmlCell id="119" xr6:uid="{00000000-000C-0000-FFFF-FFFF74000000}" r="H67" connectionId="0">
    <xmlCellPr id="1" xr6:uid="{00000000-0010-0000-7400-000001000000}" uniqueName="P1071551">
      <xmlPr mapId="3" xpath="/TFI-IZD-KI/IFP-KI-E_1000959/P1071551" xmlDataType="decimal"/>
    </xmlCellPr>
  </singleXmlCell>
  <singleXmlCell id="120" xr6:uid="{00000000-000C-0000-FFFF-FFFF75000000}" r="I67" connectionId="0">
    <xmlCellPr id="1" xr6:uid="{00000000-0010-0000-7500-000001000000}" uniqueName="P1071552">
      <xmlPr mapId="3" xpath="/TFI-IZD-KI/IFP-KI-E_1000959/P1071552" xmlDataType="decimal"/>
    </xmlCellPr>
  </singleXmlCell>
  <singleXmlCell id="121" xr6:uid="{00000000-000C-0000-FFFF-FFFF76000000}" r="H68" connectionId="0">
    <xmlCellPr id="1" xr6:uid="{00000000-0010-0000-7600-000001000000}" uniqueName="P1071553">
      <xmlPr mapId="3" xpath="/TFI-IZD-KI/IFP-KI-E_1000959/P1071553" xmlDataType="decimal"/>
    </xmlCellPr>
  </singleXmlCell>
  <singleXmlCell id="122" xr6:uid="{00000000-000C-0000-FFFF-FFFF77000000}" r="I68" connectionId="0">
    <xmlCellPr id="1" xr6:uid="{00000000-0010-0000-7700-000001000000}" uniqueName="P1071554">
      <xmlPr mapId="3" xpath="/TFI-IZD-KI/IFP-KI-E_1000959/P1071554" xmlDataType="decimal"/>
    </xmlCellPr>
  </singleXmlCell>
  <singleXmlCell id="123" xr6:uid="{00000000-000C-0000-FFFF-FFFF78000000}" r="H69" connectionId="0">
    <xmlCellPr id="1" xr6:uid="{00000000-0010-0000-7800-000001000000}" uniqueName="P1071555">
      <xmlPr mapId="3" xpath="/TFI-IZD-KI/IFP-KI-E_1000959/P1071555" xmlDataType="decimal"/>
    </xmlCellPr>
  </singleXmlCell>
  <singleXmlCell id="124" xr6:uid="{00000000-000C-0000-FFFF-FFFF79000000}" r="I69" connectionId="0">
    <xmlCellPr id="1" xr6:uid="{00000000-0010-0000-7900-000001000000}" uniqueName="P1071556">
      <xmlPr mapId="3" xpath="/TFI-IZD-KI/IFP-KI-E_1000959/P1071556" xmlDataType="decimal"/>
    </xmlCellPr>
  </singleXmlCell>
  <singleXmlCell id="125" xr6:uid="{00000000-000C-0000-FFFF-FFFF7A000000}" r="H70" connectionId="0">
    <xmlCellPr id="1" xr6:uid="{00000000-0010-0000-7A00-000001000000}" uniqueName="P1071557">
      <xmlPr mapId="3" xpath="/TFI-IZD-KI/IFP-KI-E_1000959/P1071557" xmlDataType="decimal"/>
    </xmlCellPr>
  </singleXmlCell>
  <singleXmlCell id="126" xr6:uid="{00000000-000C-0000-FFFF-FFFF7B000000}" r="I70" connectionId="0">
    <xmlCellPr id="1" xr6:uid="{00000000-0010-0000-7B00-000001000000}" uniqueName="P1071558">
      <xmlPr mapId="3" xpath="/TFI-IZD-KI/IFP-KI-E_1000959/P1071558" xmlDataType="decimal"/>
    </xmlCellPr>
  </singleXmlCell>
  <singleXmlCell id="127" xr6:uid="{00000000-000C-0000-FFFF-FFFF7C000000}" r="H71" connectionId="0">
    <xmlCellPr id="1" xr6:uid="{00000000-0010-0000-7C00-000001000000}" uniqueName="P1071559">
      <xmlPr mapId="3" xpath="/TFI-IZD-KI/IFP-KI-E_1000959/P1071559" xmlDataType="decimal"/>
    </xmlCellPr>
  </singleXmlCell>
  <singleXmlCell id="128" xr6:uid="{00000000-000C-0000-FFFF-FFFF7D000000}" r="I71" connectionId="0">
    <xmlCellPr id="1" xr6:uid="{00000000-0010-0000-7D00-000001000000}" uniqueName="P1071560">
      <xmlPr mapId="3" xpath="/TFI-IZD-KI/IFP-KI-E_1000959/P1071560" xmlDataType="decimal"/>
    </xmlCellPr>
  </singleXmlCell>
  <singleXmlCell id="129" xr6:uid="{00000000-000C-0000-FFFF-FFFF7E000000}" r="H72" connectionId="0">
    <xmlCellPr id="1" xr6:uid="{00000000-0010-0000-7E00-000001000000}" uniqueName="P1071561">
      <xmlPr mapId="3" xpath="/TFI-IZD-KI/IFP-KI-E_1000959/P1071561" xmlDataType="decimal"/>
    </xmlCellPr>
  </singleXmlCell>
  <singleXmlCell id="130" xr6:uid="{00000000-000C-0000-FFFF-FFFF7F000000}" r="I72" connectionId="0">
    <xmlCellPr id="1" xr6:uid="{00000000-0010-0000-7F00-000001000000}" uniqueName="P1071562">
      <xmlPr mapId="3" xpath="/TFI-IZD-KI/IFP-KI-E_1000959/P1071562" xmlDataType="decimal"/>
    </xmlCellPr>
  </singleXmlCell>
  <singleXmlCell id="131" xr6:uid="{00000000-000C-0000-FFFF-FFFF80000000}" r="H73" connectionId="0">
    <xmlCellPr id="1" xr6:uid="{00000000-0010-0000-8000-000001000000}" uniqueName="P1071563">
      <xmlPr mapId="3" xpath="/TFI-IZD-KI/IFP-KI-E_1000959/P1071563" xmlDataType="decimal"/>
    </xmlCellPr>
  </singleXmlCell>
  <singleXmlCell id="132" xr6:uid="{00000000-000C-0000-FFFF-FFFF81000000}" r="I73" connectionId="0">
    <xmlCellPr id="1" xr6:uid="{00000000-0010-0000-8100-000001000000}" uniqueName="P1071564">
      <xmlPr mapId="3" xpath="/TFI-IZD-KI/IFP-KI-E_1000959/P1071564" xmlDataType="decimal"/>
    </xmlCellPr>
  </singleXmlCell>
  <singleXmlCell id="133" xr6:uid="{00000000-000C-0000-FFFF-FFFF82000000}" r="H74" connectionId="0">
    <xmlCellPr id="1" xr6:uid="{00000000-0010-0000-8200-000001000000}" uniqueName="P1071565">
      <xmlPr mapId="3" xpath="/TFI-IZD-KI/IFP-KI-E_1000959/P1071565" xmlDataType="decimal"/>
    </xmlCellPr>
  </singleXmlCell>
  <singleXmlCell id="134" xr6:uid="{00000000-000C-0000-FFFF-FFFF83000000}" r="I74" connectionId="0">
    <xmlCellPr id="1" xr6:uid="{00000000-0010-0000-8300-000001000000}" uniqueName="P1071566">
      <xmlPr mapId="3" xpath="/TFI-IZD-KI/IFP-KI-E_1000959/P1071566" xmlDataType="decimal"/>
    </xmlCellPr>
  </singleXmlCell>
  <singleXmlCell id="135" xr6:uid="{00000000-000C-0000-FFFF-FFFF84000000}" r="H75" connectionId="0">
    <xmlCellPr id="1" xr6:uid="{00000000-0010-0000-8400-000001000000}" uniqueName="P1071567">
      <xmlPr mapId="3" xpath="/TFI-IZD-KI/IFP-KI-E_1000959/P1071567" xmlDataType="decimal"/>
    </xmlCellPr>
  </singleXmlCell>
  <singleXmlCell id="136" xr6:uid="{00000000-000C-0000-FFFF-FFFF85000000}" r="I75" connectionId="0">
    <xmlCellPr id="1" xr6:uid="{00000000-0010-0000-8500-000001000000}" uniqueName="P1071568">
      <xmlPr mapId="3" xpath="/TFI-IZD-KI/IFP-KI-E_1000959/P1071568" xmlDataType="decimal"/>
    </xmlCellPr>
  </singleXmlCell>
  <singleXmlCell id="137" xr6:uid="{00000000-000C-0000-FFFF-FFFF86000000}" r="H76" connectionId="0">
    <xmlCellPr id="1" xr6:uid="{00000000-0010-0000-8600-000001000000}" uniqueName="P1071569">
      <xmlPr mapId="3" xpath="/TFI-IZD-KI/IFP-KI-E_1000959/P1071569" xmlDataType="decimal"/>
    </xmlCellPr>
  </singleXmlCell>
  <singleXmlCell id="138" xr6:uid="{00000000-000C-0000-FFFF-FFFF87000000}" r="I76" connectionId="0">
    <xmlCellPr id="1" xr6:uid="{00000000-0010-0000-8700-000001000000}" uniqueName="P1071570">
      <xmlPr mapId="3" xpath="/TFI-IZD-KI/IFP-KI-E_1000959/P1071570" xmlDataType="decimal"/>
    </xmlCellPr>
  </singleXmlCell>
  <singleXmlCell id="139" xr6:uid="{00000000-000C-0000-FFFF-FFFF88000000}" r="H77" connectionId="0">
    <xmlCellPr id="1" xr6:uid="{00000000-0010-0000-8800-000001000000}" uniqueName="P1071571">
      <xmlPr mapId="3" xpath="/TFI-IZD-KI/IFP-KI-E_1000959/P1071571" xmlDataType="decimal"/>
    </xmlCellPr>
  </singleXmlCell>
  <singleXmlCell id="140" xr6:uid="{00000000-000C-0000-FFFF-FFFF89000000}" r="I77" connectionId="0">
    <xmlCellPr id="1" xr6:uid="{00000000-0010-0000-8900-000001000000}" uniqueName="P1071572">
      <xmlPr mapId="3" xpath="/TFI-IZD-KI/IFP-KI-E_1000959/P1071572" xmlDataType="decimal"/>
    </xmlCellPr>
  </singleXmlCell>
  <singleXmlCell id="141" xr6:uid="{00000000-000C-0000-FFFF-FFFF8A000000}" r="H78" connectionId="0">
    <xmlCellPr id="1" xr6:uid="{00000000-0010-0000-8A00-000001000000}" uniqueName="P1071573">
      <xmlPr mapId="3" xpath="/TFI-IZD-KI/IFP-KI-E_1000959/P1071573" xmlDataType="decimal"/>
    </xmlCellPr>
  </singleXmlCell>
  <singleXmlCell id="142" xr6:uid="{00000000-000C-0000-FFFF-FFFF8B000000}" r="I78" connectionId="0">
    <xmlCellPr id="1" xr6:uid="{00000000-0010-0000-8B00-000001000000}" uniqueName="P1071574">
      <xmlPr mapId="3" xpath="/TFI-IZD-KI/IFP-KI-E_1000959/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3" xr6:uid="{00000000-000C-0000-FFFF-FFFF8C000000}" r="H8" connectionId="0">
    <xmlCellPr id="1" xr6:uid="{00000000-0010-0000-8C00-000001000000}" uniqueName="P1072581">
      <xmlPr mapId="3" xpath="/TFI-IZD-KI/ISD-KI-TFI-E_1000973/P1072581" xmlDataType="decimal"/>
    </xmlCellPr>
  </singleXmlCell>
  <singleXmlCell id="144" xr6:uid="{00000000-000C-0000-FFFF-FFFF8D000000}" r="I8" connectionId="0">
    <xmlCellPr id="1" xr6:uid="{00000000-0010-0000-8D00-000001000000}" uniqueName="P1198983">
      <xmlPr mapId="3" xpath="/TFI-IZD-KI/ISD-KI-TFI-E_1000973/P1198983" xmlDataType="decimal"/>
    </xmlCellPr>
  </singleXmlCell>
  <singleXmlCell id="145" xr6:uid="{00000000-000C-0000-FFFF-FFFF8E000000}" r="J8" connectionId="0">
    <xmlCellPr id="1" xr6:uid="{00000000-0010-0000-8E00-000001000000}" uniqueName="P1072582">
      <xmlPr mapId="3" xpath="/TFI-IZD-KI/ISD-KI-TFI-E_1000973/P1072582" xmlDataType="decimal"/>
    </xmlCellPr>
  </singleXmlCell>
  <singleXmlCell id="146" xr6:uid="{00000000-000C-0000-FFFF-FFFF8F000000}" r="K8" connectionId="0">
    <xmlCellPr id="1" xr6:uid="{00000000-0010-0000-8F00-000001000000}" uniqueName="P1199046">
      <xmlPr mapId="3" xpath="/TFI-IZD-KI/ISD-KI-TFI-E_1000973/P1199046" xmlDataType="decimal"/>
    </xmlCellPr>
  </singleXmlCell>
  <singleXmlCell id="147" xr6:uid="{00000000-000C-0000-FFFF-FFFF90000000}" r="H9" connectionId="0">
    <xmlCellPr id="1" xr6:uid="{00000000-0010-0000-9000-000001000000}" uniqueName="P1072583">
      <xmlPr mapId="3" xpath="/TFI-IZD-KI/ISD-KI-TFI-E_1000973/P1072583" xmlDataType="decimal"/>
    </xmlCellPr>
  </singleXmlCell>
  <singleXmlCell id="148" xr6:uid="{00000000-000C-0000-FFFF-FFFF91000000}" r="I9" connectionId="0">
    <xmlCellPr id="1" xr6:uid="{00000000-0010-0000-9100-000001000000}" uniqueName="P1198984">
      <xmlPr mapId="3" xpath="/TFI-IZD-KI/ISD-KI-TFI-E_1000973/P1198984" xmlDataType="decimal"/>
    </xmlCellPr>
  </singleXmlCell>
  <singleXmlCell id="149" xr6:uid="{00000000-000C-0000-FFFF-FFFF92000000}" r="J9" connectionId="0">
    <xmlCellPr id="1" xr6:uid="{00000000-0010-0000-9200-000001000000}" uniqueName="P1072584">
      <xmlPr mapId="3" xpath="/TFI-IZD-KI/ISD-KI-TFI-E_1000973/P1072584" xmlDataType="decimal"/>
    </xmlCellPr>
  </singleXmlCell>
  <singleXmlCell id="150" xr6:uid="{00000000-000C-0000-FFFF-FFFF93000000}" r="K9" connectionId="0">
    <xmlCellPr id="1" xr6:uid="{00000000-0010-0000-9300-000001000000}" uniqueName="P1199047">
      <xmlPr mapId="3" xpath="/TFI-IZD-KI/ISD-KI-TFI-E_1000973/P1199047" xmlDataType="decimal"/>
    </xmlCellPr>
  </singleXmlCell>
  <singleXmlCell id="151" xr6:uid="{00000000-000C-0000-FFFF-FFFF94000000}" r="H10" connectionId="0">
    <xmlCellPr id="1" xr6:uid="{00000000-0010-0000-9400-000001000000}" uniqueName="P1072585">
      <xmlPr mapId="3" xpath="/TFI-IZD-KI/ISD-KI-TFI-E_1000973/P1072585" xmlDataType="decimal"/>
    </xmlCellPr>
  </singleXmlCell>
  <singleXmlCell id="152" xr6:uid="{00000000-000C-0000-FFFF-FFFF95000000}" r="I10" connectionId="0">
    <xmlCellPr id="1" xr6:uid="{00000000-0010-0000-9500-000001000000}" uniqueName="P1198985">
      <xmlPr mapId="3" xpath="/TFI-IZD-KI/ISD-KI-TFI-E_1000973/P1198985" xmlDataType="decimal"/>
    </xmlCellPr>
  </singleXmlCell>
  <singleXmlCell id="153" xr6:uid="{00000000-000C-0000-FFFF-FFFF96000000}" r="J10" connectionId="0">
    <xmlCellPr id="1" xr6:uid="{00000000-0010-0000-9600-000001000000}" uniqueName="P1072586">
      <xmlPr mapId="3" xpath="/TFI-IZD-KI/ISD-KI-TFI-E_1000973/P1072586" xmlDataType="decimal"/>
    </xmlCellPr>
  </singleXmlCell>
  <singleXmlCell id="154" xr6:uid="{00000000-000C-0000-FFFF-FFFF97000000}" r="K10" connectionId="0">
    <xmlCellPr id="1" xr6:uid="{00000000-0010-0000-9700-000001000000}" uniqueName="P1199048">
      <xmlPr mapId="3" xpath="/TFI-IZD-KI/ISD-KI-TFI-E_1000973/P1199048" xmlDataType="decimal"/>
    </xmlCellPr>
  </singleXmlCell>
  <singleXmlCell id="155" xr6:uid="{00000000-000C-0000-FFFF-FFFF98000000}" r="H11" connectionId="0">
    <xmlCellPr id="1" xr6:uid="{00000000-0010-0000-9800-000001000000}" uniqueName="P1072587">
      <xmlPr mapId="3" xpath="/TFI-IZD-KI/ISD-KI-TFI-E_1000973/P1072587" xmlDataType="decimal"/>
    </xmlCellPr>
  </singleXmlCell>
  <singleXmlCell id="156" xr6:uid="{00000000-000C-0000-FFFF-FFFF99000000}" r="I11" connectionId="0">
    <xmlCellPr id="1" xr6:uid="{00000000-0010-0000-9900-000001000000}" uniqueName="P1198986">
      <xmlPr mapId="3" xpath="/TFI-IZD-KI/ISD-KI-TFI-E_1000973/P1198986" xmlDataType="decimal"/>
    </xmlCellPr>
  </singleXmlCell>
  <singleXmlCell id="157" xr6:uid="{00000000-000C-0000-FFFF-FFFF9A000000}" r="J11" connectionId="0">
    <xmlCellPr id="1" xr6:uid="{00000000-0010-0000-9A00-000001000000}" uniqueName="P1072588">
      <xmlPr mapId="3" xpath="/TFI-IZD-KI/ISD-KI-TFI-E_1000973/P1072588" xmlDataType="decimal"/>
    </xmlCellPr>
  </singleXmlCell>
  <singleXmlCell id="158" xr6:uid="{00000000-000C-0000-FFFF-FFFF9B000000}" r="K11" connectionId="0">
    <xmlCellPr id="1" xr6:uid="{00000000-0010-0000-9B00-000001000000}" uniqueName="P1199049">
      <xmlPr mapId="3" xpath="/TFI-IZD-KI/ISD-KI-TFI-E_1000973/P1199049" xmlDataType="decimal"/>
    </xmlCellPr>
  </singleXmlCell>
  <singleXmlCell id="159" xr6:uid="{00000000-000C-0000-FFFF-FFFF9C000000}" r="H12" connectionId="0">
    <xmlCellPr id="1" xr6:uid="{00000000-0010-0000-9C00-000001000000}" uniqueName="P1072589">
      <xmlPr mapId="3" xpath="/TFI-IZD-KI/ISD-KI-TFI-E_1000973/P1072589" xmlDataType="decimal"/>
    </xmlCellPr>
  </singleXmlCell>
  <singleXmlCell id="160" xr6:uid="{00000000-000C-0000-FFFF-FFFF9D000000}" r="I12" connectionId="0">
    <xmlCellPr id="1" xr6:uid="{00000000-0010-0000-9D00-000001000000}" uniqueName="P1198987">
      <xmlPr mapId="3" xpath="/TFI-IZD-KI/ISD-KI-TFI-E_1000973/P1198987" xmlDataType="decimal"/>
    </xmlCellPr>
  </singleXmlCell>
  <singleXmlCell id="161" xr6:uid="{00000000-000C-0000-FFFF-FFFF9E000000}" r="J12" connectionId="0">
    <xmlCellPr id="1" xr6:uid="{00000000-0010-0000-9E00-000001000000}" uniqueName="P1072590">
      <xmlPr mapId="3" xpath="/TFI-IZD-KI/ISD-KI-TFI-E_1000973/P1072590" xmlDataType="decimal"/>
    </xmlCellPr>
  </singleXmlCell>
  <singleXmlCell id="162" xr6:uid="{00000000-000C-0000-FFFF-FFFF9F000000}" r="K12" connectionId="0">
    <xmlCellPr id="1" xr6:uid="{00000000-0010-0000-9F00-000001000000}" uniqueName="P1199050">
      <xmlPr mapId="3" xpath="/TFI-IZD-KI/ISD-KI-TFI-E_1000973/P1199050" xmlDataType="decimal"/>
    </xmlCellPr>
  </singleXmlCell>
  <singleXmlCell id="163" xr6:uid="{00000000-000C-0000-FFFF-FFFFA0000000}" r="H13" connectionId="0">
    <xmlCellPr id="1" xr6:uid="{00000000-0010-0000-A000-000001000000}" uniqueName="P1072591">
      <xmlPr mapId="3" xpath="/TFI-IZD-KI/ISD-KI-TFI-E_1000973/P1072591" xmlDataType="decimal"/>
    </xmlCellPr>
  </singleXmlCell>
  <singleXmlCell id="164" xr6:uid="{00000000-000C-0000-FFFF-FFFFA1000000}" r="I13" connectionId="0">
    <xmlCellPr id="1" xr6:uid="{00000000-0010-0000-A100-000001000000}" uniqueName="P1198988">
      <xmlPr mapId="3" xpath="/TFI-IZD-KI/ISD-KI-TFI-E_1000973/P1198988" xmlDataType="decimal"/>
    </xmlCellPr>
  </singleXmlCell>
  <singleXmlCell id="165" xr6:uid="{00000000-000C-0000-FFFF-FFFFA2000000}" r="J13" connectionId="0">
    <xmlCellPr id="1" xr6:uid="{00000000-0010-0000-A200-000001000000}" uniqueName="P1072592">
      <xmlPr mapId="3" xpath="/TFI-IZD-KI/ISD-KI-TFI-E_1000973/P1072592" xmlDataType="decimal"/>
    </xmlCellPr>
  </singleXmlCell>
  <singleXmlCell id="166" xr6:uid="{00000000-000C-0000-FFFF-FFFFA3000000}" r="K13" connectionId="0">
    <xmlCellPr id="1" xr6:uid="{00000000-0010-0000-A300-000001000000}" uniqueName="P1199051">
      <xmlPr mapId="3" xpath="/TFI-IZD-KI/ISD-KI-TFI-E_1000973/P1199051" xmlDataType="decimal"/>
    </xmlCellPr>
  </singleXmlCell>
  <singleXmlCell id="167" xr6:uid="{00000000-000C-0000-FFFF-FFFFA4000000}" r="H14" connectionId="0">
    <xmlCellPr id="1" xr6:uid="{00000000-0010-0000-A400-000001000000}" uniqueName="P1072593">
      <xmlPr mapId="3" xpath="/TFI-IZD-KI/ISD-KI-TFI-E_1000973/P1072593" xmlDataType="decimal"/>
    </xmlCellPr>
  </singleXmlCell>
  <singleXmlCell id="168" xr6:uid="{00000000-000C-0000-FFFF-FFFFA5000000}" r="I14" connectionId="0">
    <xmlCellPr id="1" xr6:uid="{00000000-0010-0000-A500-000001000000}" uniqueName="P1198989">
      <xmlPr mapId="3" xpath="/TFI-IZD-KI/ISD-KI-TFI-E_1000973/P1198989" xmlDataType="decimal"/>
    </xmlCellPr>
  </singleXmlCell>
  <singleXmlCell id="169" xr6:uid="{00000000-000C-0000-FFFF-FFFFA6000000}" r="J14" connectionId="0">
    <xmlCellPr id="1" xr6:uid="{00000000-0010-0000-A600-000001000000}" uniqueName="P1072594">
      <xmlPr mapId="3" xpath="/TFI-IZD-KI/ISD-KI-TFI-E_1000973/P1072594" xmlDataType="decimal"/>
    </xmlCellPr>
  </singleXmlCell>
  <singleXmlCell id="170" xr6:uid="{00000000-000C-0000-FFFF-FFFFA7000000}" r="K14" connectionId="0">
    <xmlCellPr id="1" xr6:uid="{00000000-0010-0000-A700-000001000000}" uniqueName="P1199052">
      <xmlPr mapId="3" xpath="/TFI-IZD-KI/ISD-KI-TFI-E_1000973/P1199052" xmlDataType="decimal"/>
    </xmlCellPr>
  </singleXmlCell>
  <singleXmlCell id="171" xr6:uid="{00000000-000C-0000-FFFF-FFFFA8000000}" r="H15" connectionId="0">
    <xmlCellPr id="1" xr6:uid="{00000000-0010-0000-A800-000001000000}" uniqueName="P1072595">
      <xmlPr mapId="3" xpath="/TFI-IZD-KI/ISD-KI-TFI-E_1000973/P1072595" xmlDataType="decimal"/>
    </xmlCellPr>
  </singleXmlCell>
  <singleXmlCell id="172" xr6:uid="{00000000-000C-0000-FFFF-FFFFA9000000}" r="I15" connectionId="0">
    <xmlCellPr id="1" xr6:uid="{00000000-0010-0000-A900-000001000000}" uniqueName="P1198990">
      <xmlPr mapId="3" xpath="/TFI-IZD-KI/ISD-KI-TFI-E_1000973/P1198990" xmlDataType="decimal"/>
    </xmlCellPr>
  </singleXmlCell>
  <singleXmlCell id="173" xr6:uid="{00000000-000C-0000-FFFF-FFFFAA000000}" r="J15" connectionId="0">
    <xmlCellPr id="1" xr6:uid="{00000000-0010-0000-AA00-000001000000}" uniqueName="P1072596">
      <xmlPr mapId="3" xpath="/TFI-IZD-KI/ISD-KI-TFI-E_1000973/P1072596" xmlDataType="decimal"/>
    </xmlCellPr>
  </singleXmlCell>
  <singleXmlCell id="174" xr6:uid="{00000000-000C-0000-FFFF-FFFFAB000000}" r="K15" connectionId="0">
    <xmlCellPr id="1" xr6:uid="{00000000-0010-0000-AB00-000001000000}" uniqueName="P1199053">
      <xmlPr mapId="3" xpath="/TFI-IZD-KI/ISD-KI-TFI-E_1000973/P1199053" xmlDataType="decimal"/>
    </xmlCellPr>
  </singleXmlCell>
  <singleXmlCell id="175" xr6:uid="{00000000-000C-0000-FFFF-FFFFAC000000}" r="H16" connectionId="0">
    <xmlCellPr id="1" xr6:uid="{00000000-0010-0000-AC00-000001000000}" uniqueName="P1072597">
      <xmlPr mapId="3" xpath="/TFI-IZD-KI/ISD-KI-TFI-E_1000973/P1072597" xmlDataType="decimal"/>
    </xmlCellPr>
  </singleXmlCell>
  <singleXmlCell id="176" xr6:uid="{00000000-000C-0000-FFFF-FFFFAD000000}" r="I16" connectionId="0">
    <xmlCellPr id="1" xr6:uid="{00000000-0010-0000-AD00-000001000000}" uniqueName="P1198991">
      <xmlPr mapId="3" xpath="/TFI-IZD-KI/ISD-KI-TFI-E_1000973/P1198991" xmlDataType="decimal"/>
    </xmlCellPr>
  </singleXmlCell>
  <singleXmlCell id="177" xr6:uid="{00000000-000C-0000-FFFF-FFFFAE000000}" r="J16" connectionId="0">
    <xmlCellPr id="1" xr6:uid="{00000000-0010-0000-AE00-000001000000}" uniqueName="P1072598">
      <xmlPr mapId="3" xpath="/TFI-IZD-KI/ISD-KI-TFI-E_1000973/P1072598" xmlDataType="decimal"/>
    </xmlCellPr>
  </singleXmlCell>
  <singleXmlCell id="178" xr6:uid="{00000000-000C-0000-FFFF-FFFFAF000000}" r="K16" connectionId="0">
    <xmlCellPr id="1" xr6:uid="{00000000-0010-0000-AF00-000001000000}" uniqueName="P1199054">
      <xmlPr mapId="3" xpath="/TFI-IZD-KI/ISD-KI-TFI-E_1000973/P1199054" xmlDataType="decimal"/>
    </xmlCellPr>
  </singleXmlCell>
  <singleXmlCell id="179" xr6:uid="{00000000-000C-0000-FFFF-FFFFB0000000}" r="H17" connectionId="0">
    <xmlCellPr id="1" xr6:uid="{00000000-0010-0000-B000-000001000000}" uniqueName="P1072599">
      <xmlPr mapId="3" xpath="/TFI-IZD-KI/ISD-KI-TFI-E_1000973/P1072599" xmlDataType="decimal"/>
    </xmlCellPr>
  </singleXmlCell>
  <singleXmlCell id="180" xr6:uid="{00000000-000C-0000-FFFF-FFFFB1000000}" r="I17" connectionId="0">
    <xmlCellPr id="1" xr6:uid="{00000000-0010-0000-B100-000001000000}" uniqueName="P1198992">
      <xmlPr mapId="3" xpath="/TFI-IZD-KI/ISD-KI-TFI-E_1000973/P1198992" xmlDataType="decimal"/>
    </xmlCellPr>
  </singleXmlCell>
  <singleXmlCell id="181" xr6:uid="{00000000-000C-0000-FFFF-FFFFB2000000}" r="J17" connectionId="0">
    <xmlCellPr id="1" xr6:uid="{00000000-0010-0000-B200-000001000000}" uniqueName="P1072600">
      <xmlPr mapId="3" xpath="/TFI-IZD-KI/ISD-KI-TFI-E_1000973/P1072600" xmlDataType="decimal"/>
    </xmlCellPr>
  </singleXmlCell>
  <singleXmlCell id="182" xr6:uid="{00000000-000C-0000-FFFF-FFFFB3000000}" r="K17" connectionId="0">
    <xmlCellPr id="1" xr6:uid="{00000000-0010-0000-B300-000001000000}" uniqueName="P1199055">
      <xmlPr mapId="3" xpath="/TFI-IZD-KI/ISD-KI-TFI-E_1000973/P1199055" xmlDataType="decimal"/>
    </xmlCellPr>
  </singleXmlCell>
  <singleXmlCell id="183" xr6:uid="{00000000-000C-0000-FFFF-FFFFB4000000}" r="H18" connectionId="0">
    <xmlCellPr id="1" xr6:uid="{00000000-0010-0000-B400-000001000000}" uniqueName="P1072601">
      <xmlPr mapId="3" xpath="/TFI-IZD-KI/ISD-KI-TFI-E_1000973/P1072601" xmlDataType="decimal"/>
    </xmlCellPr>
  </singleXmlCell>
  <singleXmlCell id="184" xr6:uid="{00000000-000C-0000-FFFF-FFFFB5000000}" r="I18" connectionId="0">
    <xmlCellPr id="1" xr6:uid="{00000000-0010-0000-B500-000001000000}" uniqueName="P1198993">
      <xmlPr mapId="3" xpath="/TFI-IZD-KI/ISD-KI-TFI-E_1000973/P1198993" xmlDataType="decimal"/>
    </xmlCellPr>
  </singleXmlCell>
  <singleXmlCell id="185" xr6:uid="{00000000-000C-0000-FFFF-FFFFB6000000}" r="J18" connectionId="0">
    <xmlCellPr id="1" xr6:uid="{00000000-0010-0000-B600-000001000000}" uniqueName="P1072602">
      <xmlPr mapId="3" xpath="/TFI-IZD-KI/ISD-KI-TFI-E_1000973/P1072602" xmlDataType="decimal"/>
    </xmlCellPr>
  </singleXmlCell>
  <singleXmlCell id="186" xr6:uid="{00000000-000C-0000-FFFF-FFFFB7000000}" r="K18" connectionId="0">
    <xmlCellPr id="1" xr6:uid="{00000000-0010-0000-B700-000001000000}" uniqueName="P1199056">
      <xmlPr mapId="3" xpath="/TFI-IZD-KI/ISD-KI-TFI-E_1000973/P1199056" xmlDataType="decimal"/>
    </xmlCellPr>
  </singleXmlCell>
  <singleXmlCell id="187" xr6:uid="{00000000-000C-0000-FFFF-FFFFB8000000}" r="H19" connectionId="0">
    <xmlCellPr id="1" xr6:uid="{00000000-0010-0000-B800-000001000000}" uniqueName="P1072603">
      <xmlPr mapId="3" xpath="/TFI-IZD-KI/ISD-KI-TFI-E_1000973/P1072603" xmlDataType="decimal"/>
    </xmlCellPr>
  </singleXmlCell>
  <singleXmlCell id="188" xr6:uid="{00000000-000C-0000-FFFF-FFFFB9000000}" r="I19" connectionId="0">
    <xmlCellPr id="1" xr6:uid="{00000000-0010-0000-B900-000001000000}" uniqueName="P1198994">
      <xmlPr mapId="3" xpath="/TFI-IZD-KI/ISD-KI-TFI-E_1000973/P1198994" xmlDataType="decimal"/>
    </xmlCellPr>
  </singleXmlCell>
  <singleXmlCell id="189" xr6:uid="{00000000-000C-0000-FFFF-FFFFBA000000}" r="J19" connectionId="0">
    <xmlCellPr id="1" xr6:uid="{00000000-0010-0000-BA00-000001000000}" uniqueName="P1072604">
      <xmlPr mapId="3" xpath="/TFI-IZD-KI/ISD-KI-TFI-E_1000973/P1072604" xmlDataType="decimal"/>
    </xmlCellPr>
  </singleXmlCell>
  <singleXmlCell id="190" xr6:uid="{00000000-000C-0000-FFFF-FFFFBB000000}" r="K19" connectionId="0">
    <xmlCellPr id="1" xr6:uid="{00000000-0010-0000-BB00-000001000000}" uniqueName="P1199057">
      <xmlPr mapId="3" xpath="/TFI-IZD-KI/ISD-KI-TFI-E_1000973/P1199057" xmlDataType="decimal"/>
    </xmlCellPr>
  </singleXmlCell>
  <singleXmlCell id="191" xr6:uid="{00000000-000C-0000-FFFF-FFFFBC000000}" r="H20" connectionId="0">
    <xmlCellPr id="1" xr6:uid="{00000000-0010-0000-BC00-000001000000}" uniqueName="P1190287">
      <xmlPr mapId="3" xpath="/TFI-IZD-KI/ISD-KI-TFI-E_1000973/P1190287" xmlDataType="decimal"/>
    </xmlCellPr>
  </singleXmlCell>
  <singleXmlCell id="192" xr6:uid="{00000000-000C-0000-FFFF-FFFFBD000000}" r="I20" connectionId="0">
    <xmlCellPr id="1" xr6:uid="{00000000-0010-0000-BD00-000001000000}" uniqueName="P1198995">
      <xmlPr mapId="3" xpath="/TFI-IZD-KI/ISD-KI-TFI-E_1000973/P1198995" xmlDataType="decimal"/>
    </xmlCellPr>
  </singleXmlCell>
  <singleXmlCell id="193" xr6:uid="{00000000-000C-0000-FFFF-FFFFBE000000}" r="J20" connectionId="0">
    <xmlCellPr id="1" xr6:uid="{00000000-0010-0000-BE00-000001000000}" uniqueName="P1190288">
      <xmlPr mapId="3" xpath="/TFI-IZD-KI/ISD-KI-TFI-E_1000973/P1190288" xmlDataType="decimal"/>
    </xmlCellPr>
  </singleXmlCell>
  <singleXmlCell id="194" xr6:uid="{00000000-000C-0000-FFFF-FFFFBF000000}" r="K20" connectionId="0">
    <xmlCellPr id="1" xr6:uid="{00000000-0010-0000-BF00-000001000000}" uniqueName="P1199058">
      <xmlPr mapId="3" xpath="/TFI-IZD-KI/ISD-KI-TFI-E_1000973/P1199058" xmlDataType="decimal"/>
    </xmlCellPr>
  </singleXmlCell>
  <singleXmlCell id="195" xr6:uid="{00000000-000C-0000-FFFF-FFFFC0000000}" r="H21" connectionId="0">
    <xmlCellPr id="1" xr6:uid="{00000000-0010-0000-C000-000001000000}" uniqueName="P1072605">
      <xmlPr mapId="3" xpath="/TFI-IZD-KI/ISD-KI-TFI-E_1000973/P1072605" xmlDataType="decimal"/>
    </xmlCellPr>
  </singleXmlCell>
  <singleXmlCell id="196" xr6:uid="{00000000-000C-0000-FFFF-FFFFC1000000}" r="I21" connectionId="0">
    <xmlCellPr id="1" xr6:uid="{00000000-0010-0000-C100-000001000000}" uniqueName="P1198996">
      <xmlPr mapId="3" xpath="/TFI-IZD-KI/ISD-KI-TFI-E_1000973/P1198996" xmlDataType="decimal"/>
    </xmlCellPr>
  </singleXmlCell>
  <singleXmlCell id="197" xr6:uid="{00000000-000C-0000-FFFF-FFFFC2000000}" r="J21" connectionId="0">
    <xmlCellPr id="1" xr6:uid="{00000000-0010-0000-C200-000001000000}" uniqueName="P1072606">
      <xmlPr mapId="3" xpath="/TFI-IZD-KI/ISD-KI-TFI-E_1000973/P1072606" xmlDataType="decimal"/>
    </xmlCellPr>
  </singleXmlCell>
  <singleXmlCell id="198" xr6:uid="{00000000-000C-0000-FFFF-FFFFC3000000}" r="K21" connectionId="0">
    <xmlCellPr id="1" xr6:uid="{00000000-0010-0000-C300-000001000000}" uniqueName="P1199059">
      <xmlPr mapId="3" xpath="/TFI-IZD-KI/ISD-KI-TFI-E_1000973/P1199059" xmlDataType="decimal"/>
    </xmlCellPr>
  </singleXmlCell>
  <singleXmlCell id="199" xr6:uid="{00000000-000C-0000-FFFF-FFFFC4000000}" r="H22" connectionId="0">
    <xmlCellPr id="1" xr6:uid="{00000000-0010-0000-C400-000001000000}" uniqueName="P1072607">
      <xmlPr mapId="3" xpath="/TFI-IZD-KI/ISD-KI-TFI-E_1000973/P1072607" xmlDataType="decimal"/>
    </xmlCellPr>
  </singleXmlCell>
  <singleXmlCell id="200" xr6:uid="{00000000-000C-0000-FFFF-FFFFC5000000}" r="I22" connectionId="0">
    <xmlCellPr id="1" xr6:uid="{00000000-0010-0000-C500-000001000000}" uniqueName="P1198997">
      <xmlPr mapId="3" xpath="/TFI-IZD-KI/ISD-KI-TFI-E_1000973/P1198997" xmlDataType="decimal"/>
    </xmlCellPr>
  </singleXmlCell>
  <singleXmlCell id="201" xr6:uid="{00000000-000C-0000-FFFF-FFFFC6000000}" r="J22" connectionId="0">
    <xmlCellPr id="1" xr6:uid="{00000000-0010-0000-C600-000001000000}" uniqueName="P1072608">
      <xmlPr mapId="3" xpath="/TFI-IZD-KI/ISD-KI-TFI-E_1000973/P1072608" xmlDataType="decimal"/>
    </xmlCellPr>
  </singleXmlCell>
  <singleXmlCell id="202" xr6:uid="{00000000-000C-0000-FFFF-FFFFC7000000}" r="K22" connectionId="0">
    <xmlCellPr id="1" xr6:uid="{00000000-0010-0000-C700-000001000000}" uniqueName="P1199060">
      <xmlPr mapId="3" xpath="/TFI-IZD-KI/ISD-KI-TFI-E_1000973/P1199060" xmlDataType="decimal"/>
    </xmlCellPr>
  </singleXmlCell>
  <singleXmlCell id="203" xr6:uid="{00000000-000C-0000-FFFF-FFFFC8000000}" r="H23" connectionId="0">
    <xmlCellPr id="1" xr6:uid="{00000000-0010-0000-C800-000001000000}" uniqueName="P1072609">
      <xmlPr mapId="3" xpath="/TFI-IZD-KI/ISD-KI-TFI-E_1000973/P1072609" xmlDataType="decimal"/>
    </xmlCellPr>
  </singleXmlCell>
  <singleXmlCell id="204" xr6:uid="{00000000-000C-0000-FFFF-FFFFC9000000}" r="I23" connectionId="0">
    <xmlCellPr id="1" xr6:uid="{00000000-0010-0000-C900-000001000000}" uniqueName="P1198998">
      <xmlPr mapId="3" xpath="/TFI-IZD-KI/ISD-KI-TFI-E_1000973/P1198998" xmlDataType="decimal"/>
    </xmlCellPr>
  </singleXmlCell>
  <singleXmlCell id="205" xr6:uid="{00000000-000C-0000-FFFF-FFFFCA000000}" r="J23" connectionId="0">
    <xmlCellPr id="1" xr6:uid="{00000000-0010-0000-CA00-000001000000}" uniqueName="P1072610">
      <xmlPr mapId="3" xpath="/TFI-IZD-KI/ISD-KI-TFI-E_1000973/P1072610" xmlDataType="decimal"/>
    </xmlCellPr>
  </singleXmlCell>
  <singleXmlCell id="206" xr6:uid="{00000000-000C-0000-FFFF-FFFFCB000000}" r="K23" connectionId="0">
    <xmlCellPr id="1" xr6:uid="{00000000-0010-0000-CB00-000001000000}" uniqueName="P1199061">
      <xmlPr mapId="3" xpath="/TFI-IZD-KI/ISD-KI-TFI-E_1000973/P1199061" xmlDataType="decimal"/>
    </xmlCellPr>
  </singleXmlCell>
  <singleXmlCell id="207" xr6:uid="{00000000-000C-0000-FFFF-FFFFCC000000}" r="H24" connectionId="0">
    <xmlCellPr id="1" xr6:uid="{00000000-0010-0000-CC00-000001000000}" uniqueName="P1072611">
      <xmlPr mapId="3" xpath="/TFI-IZD-KI/ISD-KI-TFI-E_1000973/P1072611" xmlDataType="decimal"/>
    </xmlCellPr>
  </singleXmlCell>
  <singleXmlCell id="208" xr6:uid="{00000000-000C-0000-FFFF-FFFFCD000000}" r="I24" connectionId="0">
    <xmlCellPr id="1" xr6:uid="{00000000-0010-0000-CD00-000001000000}" uniqueName="P1198999">
      <xmlPr mapId="3" xpath="/TFI-IZD-KI/ISD-KI-TFI-E_1000973/P1198999" xmlDataType="decimal"/>
    </xmlCellPr>
  </singleXmlCell>
  <singleXmlCell id="209" xr6:uid="{00000000-000C-0000-FFFF-FFFFCE000000}" r="J24" connectionId="0">
    <xmlCellPr id="1" xr6:uid="{00000000-0010-0000-CE00-000001000000}" uniqueName="P1072612">
      <xmlPr mapId="3" xpath="/TFI-IZD-KI/ISD-KI-TFI-E_1000973/P1072612" xmlDataType="decimal"/>
    </xmlCellPr>
  </singleXmlCell>
  <singleXmlCell id="210" xr6:uid="{00000000-000C-0000-FFFF-FFFFCF000000}" r="K24" connectionId="0">
    <xmlCellPr id="1" xr6:uid="{00000000-0010-0000-CF00-000001000000}" uniqueName="P1199062">
      <xmlPr mapId="3" xpath="/TFI-IZD-KI/ISD-KI-TFI-E_1000973/P1199062" xmlDataType="decimal"/>
    </xmlCellPr>
  </singleXmlCell>
  <singleXmlCell id="211" xr6:uid="{00000000-000C-0000-FFFF-FFFFD0000000}" r="H25" connectionId="0">
    <xmlCellPr id="1" xr6:uid="{00000000-0010-0000-D000-000001000000}" uniqueName="P1072613">
      <xmlPr mapId="3" xpath="/TFI-IZD-KI/ISD-KI-TFI-E_1000973/P1072613" xmlDataType="decimal"/>
    </xmlCellPr>
  </singleXmlCell>
  <singleXmlCell id="212" xr6:uid="{00000000-000C-0000-FFFF-FFFFD1000000}" r="I25" connectionId="0">
    <xmlCellPr id="1" xr6:uid="{00000000-0010-0000-D100-000001000000}" uniqueName="P1199000">
      <xmlPr mapId="3" xpath="/TFI-IZD-KI/ISD-KI-TFI-E_1000973/P1199000" xmlDataType="decimal"/>
    </xmlCellPr>
  </singleXmlCell>
  <singleXmlCell id="213" xr6:uid="{00000000-000C-0000-FFFF-FFFFD2000000}" r="J25" connectionId="0">
    <xmlCellPr id="1" xr6:uid="{00000000-0010-0000-D200-000001000000}" uniqueName="P1072614">
      <xmlPr mapId="3" xpath="/TFI-IZD-KI/ISD-KI-TFI-E_1000973/P1072614" xmlDataType="decimal"/>
    </xmlCellPr>
  </singleXmlCell>
  <singleXmlCell id="214" xr6:uid="{00000000-000C-0000-FFFF-FFFFD3000000}" r="K25" connectionId="0">
    <xmlCellPr id="1" xr6:uid="{00000000-0010-0000-D300-000001000000}" uniqueName="P1199063">
      <xmlPr mapId="3" xpath="/TFI-IZD-KI/ISD-KI-TFI-E_1000973/P1199063" xmlDataType="decimal"/>
    </xmlCellPr>
  </singleXmlCell>
  <singleXmlCell id="215" xr6:uid="{00000000-000C-0000-FFFF-FFFFD4000000}" r="H26" connectionId="0">
    <xmlCellPr id="1" xr6:uid="{00000000-0010-0000-D400-000001000000}" uniqueName="P1121612">
      <xmlPr mapId="3" xpath="/TFI-IZD-KI/ISD-KI-TFI-E_1000973/P1121612" xmlDataType="decimal"/>
    </xmlCellPr>
  </singleXmlCell>
  <singleXmlCell id="216" xr6:uid="{00000000-000C-0000-FFFF-FFFFD5000000}" r="I26" connectionId="0">
    <xmlCellPr id="1" xr6:uid="{00000000-0010-0000-D500-000001000000}" uniqueName="P1199001">
      <xmlPr mapId="3" xpath="/TFI-IZD-KI/ISD-KI-TFI-E_1000973/P1199001" xmlDataType="decimal"/>
    </xmlCellPr>
  </singleXmlCell>
  <singleXmlCell id="217" xr6:uid="{00000000-000C-0000-FFFF-FFFFD6000000}" r="J26" connectionId="0">
    <xmlCellPr id="1" xr6:uid="{00000000-0010-0000-D600-000001000000}" uniqueName="P1121613">
      <xmlPr mapId="3" xpath="/TFI-IZD-KI/ISD-KI-TFI-E_1000973/P1121613" xmlDataType="decimal"/>
    </xmlCellPr>
  </singleXmlCell>
  <singleXmlCell id="218" xr6:uid="{00000000-000C-0000-FFFF-FFFFD7000000}" r="K26" connectionId="0">
    <xmlCellPr id="1" xr6:uid="{00000000-0010-0000-D700-000001000000}" uniqueName="P1199064">
      <xmlPr mapId="3" xpath="/TFI-IZD-KI/ISD-KI-TFI-E_1000973/P1199064" xmlDataType="decimal"/>
    </xmlCellPr>
  </singleXmlCell>
  <singleXmlCell id="219" xr6:uid="{00000000-000C-0000-FFFF-FFFFD8000000}" r="H27" connectionId="0">
    <xmlCellPr id="1" xr6:uid="{00000000-0010-0000-D800-000001000000}" uniqueName="P1072615">
      <xmlPr mapId="3" xpath="/TFI-IZD-KI/ISD-KI-TFI-E_1000973/P1072615" xmlDataType="decimal"/>
    </xmlCellPr>
  </singleXmlCell>
  <singleXmlCell id="220" xr6:uid="{00000000-000C-0000-FFFF-FFFFD9000000}" r="I27" connectionId="0">
    <xmlCellPr id="1" xr6:uid="{00000000-0010-0000-D900-000001000000}" uniqueName="P1199002">
      <xmlPr mapId="3" xpath="/TFI-IZD-KI/ISD-KI-TFI-E_1000973/P1199002" xmlDataType="decimal"/>
    </xmlCellPr>
  </singleXmlCell>
  <singleXmlCell id="221" xr6:uid="{00000000-000C-0000-FFFF-FFFFDA000000}" r="J27" connectionId="0">
    <xmlCellPr id="1" xr6:uid="{00000000-0010-0000-DA00-000001000000}" uniqueName="P1072616">
      <xmlPr mapId="3" xpath="/TFI-IZD-KI/ISD-KI-TFI-E_1000973/P1072616" xmlDataType="decimal"/>
    </xmlCellPr>
  </singleXmlCell>
  <singleXmlCell id="222" xr6:uid="{00000000-000C-0000-FFFF-FFFFDB000000}" r="K27" connectionId="0">
    <xmlCellPr id="1" xr6:uid="{00000000-0010-0000-DB00-000001000000}" uniqueName="P1199065">
      <xmlPr mapId="3" xpath="/TFI-IZD-KI/ISD-KI-TFI-E_1000973/P1199065" xmlDataType="decimal"/>
    </xmlCellPr>
  </singleXmlCell>
  <singleXmlCell id="223" xr6:uid="{00000000-000C-0000-FFFF-FFFFDC000000}" r="H28" connectionId="0">
    <xmlCellPr id="1" xr6:uid="{00000000-0010-0000-DC00-000001000000}" uniqueName="P1072617">
      <xmlPr mapId="3" xpath="/TFI-IZD-KI/ISD-KI-TFI-E_1000973/P1072617" xmlDataType="decimal"/>
    </xmlCellPr>
  </singleXmlCell>
  <singleXmlCell id="224" xr6:uid="{00000000-000C-0000-FFFF-FFFFDD000000}" r="I28" connectionId="0">
    <xmlCellPr id="1" xr6:uid="{00000000-0010-0000-DD00-000001000000}" uniqueName="P1199003">
      <xmlPr mapId="3" xpath="/TFI-IZD-KI/ISD-KI-TFI-E_1000973/P1199003" xmlDataType="decimal"/>
    </xmlCellPr>
  </singleXmlCell>
  <singleXmlCell id="225" xr6:uid="{00000000-000C-0000-FFFF-FFFFDE000000}" r="J28" connectionId="0">
    <xmlCellPr id="1" xr6:uid="{00000000-0010-0000-DE00-000001000000}" uniqueName="P1072618">
      <xmlPr mapId="3" xpath="/TFI-IZD-KI/ISD-KI-TFI-E_1000973/P1072618" xmlDataType="decimal"/>
    </xmlCellPr>
  </singleXmlCell>
  <singleXmlCell id="226" xr6:uid="{00000000-000C-0000-FFFF-FFFFDF000000}" r="K28" connectionId="0">
    <xmlCellPr id="1" xr6:uid="{00000000-0010-0000-DF00-000001000000}" uniqueName="P1199066">
      <xmlPr mapId="3" xpath="/TFI-IZD-KI/ISD-KI-TFI-E_1000973/P1199066" xmlDataType="decimal"/>
    </xmlCellPr>
  </singleXmlCell>
  <singleXmlCell id="227" xr6:uid="{00000000-000C-0000-FFFF-FFFFE0000000}" r="H29" connectionId="0">
    <xmlCellPr id="1" xr6:uid="{00000000-0010-0000-E000-000001000000}" uniqueName="P1072619">
      <xmlPr mapId="3" xpath="/TFI-IZD-KI/ISD-KI-TFI-E_1000973/P1072619" xmlDataType="decimal"/>
    </xmlCellPr>
  </singleXmlCell>
  <singleXmlCell id="228" xr6:uid="{00000000-000C-0000-FFFF-FFFFE1000000}" r="I29" connectionId="0">
    <xmlCellPr id="1" xr6:uid="{00000000-0010-0000-E100-000001000000}" uniqueName="P1199004">
      <xmlPr mapId="3" xpath="/TFI-IZD-KI/ISD-KI-TFI-E_1000973/P1199004" xmlDataType="decimal"/>
    </xmlCellPr>
  </singleXmlCell>
  <singleXmlCell id="229" xr6:uid="{00000000-000C-0000-FFFF-FFFFE2000000}" r="J29" connectionId="0">
    <xmlCellPr id="1" xr6:uid="{00000000-0010-0000-E200-000001000000}" uniqueName="P1072620">
      <xmlPr mapId="3" xpath="/TFI-IZD-KI/ISD-KI-TFI-E_1000973/P1072620" xmlDataType="decimal"/>
    </xmlCellPr>
  </singleXmlCell>
  <singleXmlCell id="230" xr6:uid="{00000000-000C-0000-FFFF-FFFFE3000000}" r="K29" connectionId="0">
    <xmlCellPr id="1" xr6:uid="{00000000-0010-0000-E300-000001000000}" uniqueName="P1199067">
      <xmlPr mapId="3" xpath="/TFI-IZD-KI/ISD-KI-TFI-E_1000973/P1199067" xmlDataType="decimal"/>
    </xmlCellPr>
  </singleXmlCell>
  <singleXmlCell id="231" xr6:uid="{00000000-000C-0000-FFFF-FFFFE4000000}" r="H30" connectionId="0">
    <xmlCellPr id="1" xr6:uid="{00000000-0010-0000-E400-000001000000}" uniqueName="P1072621">
      <xmlPr mapId="3" xpath="/TFI-IZD-KI/ISD-KI-TFI-E_1000973/P1072621" xmlDataType="decimal"/>
    </xmlCellPr>
  </singleXmlCell>
  <singleXmlCell id="232" xr6:uid="{00000000-000C-0000-FFFF-FFFFE5000000}" r="I30" connectionId="0">
    <xmlCellPr id="1" xr6:uid="{00000000-0010-0000-E500-000001000000}" uniqueName="P1199005">
      <xmlPr mapId="3" xpath="/TFI-IZD-KI/ISD-KI-TFI-E_1000973/P1199005" xmlDataType="decimal"/>
    </xmlCellPr>
  </singleXmlCell>
  <singleXmlCell id="233" xr6:uid="{00000000-000C-0000-FFFF-FFFFE6000000}" r="J30" connectionId="0">
    <xmlCellPr id="1" xr6:uid="{00000000-0010-0000-E600-000001000000}" uniqueName="P1072622">
      <xmlPr mapId="3" xpath="/TFI-IZD-KI/ISD-KI-TFI-E_1000973/P1072622" xmlDataType="decimal"/>
    </xmlCellPr>
  </singleXmlCell>
  <singleXmlCell id="234" xr6:uid="{00000000-000C-0000-FFFF-FFFFE7000000}" r="K30" connectionId="0">
    <xmlCellPr id="1" xr6:uid="{00000000-0010-0000-E700-000001000000}" uniqueName="P1199068">
      <xmlPr mapId="3" xpath="/TFI-IZD-KI/ISD-KI-TFI-E_1000973/P1199068" xmlDataType="decimal"/>
    </xmlCellPr>
  </singleXmlCell>
  <singleXmlCell id="235" xr6:uid="{00000000-000C-0000-FFFF-FFFFE8000000}" r="H31" connectionId="0">
    <xmlCellPr id="1" xr6:uid="{00000000-0010-0000-E800-000001000000}" uniqueName="P1072623">
      <xmlPr mapId="3" xpath="/TFI-IZD-KI/ISD-KI-TFI-E_1000973/P1072623" xmlDataType="decimal"/>
    </xmlCellPr>
  </singleXmlCell>
  <singleXmlCell id="236" xr6:uid="{00000000-000C-0000-FFFF-FFFFE9000000}" r="I31" connectionId="0">
    <xmlCellPr id="1" xr6:uid="{00000000-0010-0000-E900-000001000000}" uniqueName="P1199006">
      <xmlPr mapId="3" xpath="/TFI-IZD-KI/ISD-KI-TFI-E_1000973/P1199006" xmlDataType="decimal"/>
    </xmlCellPr>
  </singleXmlCell>
  <singleXmlCell id="237" xr6:uid="{00000000-000C-0000-FFFF-FFFFEA000000}" r="J31" connectionId="0">
    <xmlCellPr id="1" xr6:uid="{00000000-0010-0000-EA00-000001000000}" uniqueName="P1072624">
      <xmlPr mapId="3" xpath="/TFI-IZD-KI/ISD-KI-TFI-E_1000973/P1072624" xmlDataType="decimal"/>
    </xmlCellPr>
  </singleXmlCell>
  <singleXmlCell id="238" xr6:uid="{00000000-000C-0000-FFFF-FFFFEB000000}" r="K31" connectionId="0">
    <xmlCellPr id="1" xr6:uid="{00000000-0010-0000-EB00-000001000000}" uniqueName="P1199069">
      <xmlPr mapId="3" xpath="/TFI-IZD-KI/ISD-KI-TFI-E_1000973/P1199069" xmlDataType="decimal"/>
    </xmlCellPr>
  </singleXmlCell>
  <singleXmlCell id="239" xr6:uid="{00000000-000C-0000-FFFF-FFFFEC000000}" r="H32" connectionId="0">
    <xmlCellPr id="1" xr6:uid="{00000000-0010-0000-EC00-000001000000}" uniqueName="P1072625">
      <xmlPr mapId="3" xpath="/TFI-IZD-KI/ISD-KI-TFI-E_1000973/P1072625" xmlDataType="decimal"/>
    </xmlCellPr>
  </singleXmlCell>
  <singleXmlCell id="240" xr6:uid="{00000000-000C-0000-FFFF-FFFFED000000}" r="I32" connectionId="0">
    <xmlCellPr id="1" xr6:uid="{00000000-0010-0000-ED00-000001000000}" uniqueName="P1199007">
      <xmlPr mapId="3" xpath="/TFI-IZD-KI/ISD-KI-TFI-E_1000973/P1199007" xmlDataType="decimal"/>
    </xmlCellPr>
  </singleXmlCell>
  <singleXmlCell id="241" xr6:uid="{00000000-000C-0000-FFFF-FFFFEE000000}" r="J32" connectionId="0">
    <xmlCellPr id="1" xr6:uid="{00000000-0010-0000-EE00-000001000000}" uniqueName="P1072626">
      <xmlPr mapId="3" xpath="/TFI-IZD-KI/ISD-KI-TFI-E_1000973/P1072626" xmlDataType="decimal"/>
    </xmlCellPr>
  </singleXmlCell>
  <singleXmlCell id="242" xr6:uid="{00000000-000C-0000-FFFF-FFFFEF000000}" r="K32" connectionId="0">
    <xmlCellPr id="1" xr6:uid="{00000000-0010-0000-EF00-000001000000}" uniqueName="P1199070">
      <xmlPr mapId="3" xpath="/TFI-IZD-KI/ISD-KI-TFI-E_1000973/P1199070" xmlDataType="decimal"/>
    </xmlCellPr>
  </singleXmlCell>
  <singleXmlCell id="243" xr6:uid="{00000000-000C-0000-FFFF-FFFFF0000000}" r="H33" connectionId="0">
    <xmlCellPr id="1" xr6:uid="{00000000-0010-0000-F000-000001000000}" uniqueName="P1072627">
      <xmlPr mapId="3" xpath="/TFI-IZD-KI/ISD-KI-TFI-E_1000973/P1072627" xmlDataType="decimal"/>
    </xmlCellPr>
  </singleXmlCell>
  <singleXmlCell id="244" xr6:uid="{00000000-000C-0000-FFFF-FFFFF1000000}" r="I33" connectionId="0">
    <xmlCellPr id="1" xr6:uid="{00000000-0010-0000-F100-000001000000}" uniqueName="P1199008">
      <xmlPr mapId="3" xpath="/TFI-IZD-KI/ISD-KI-TFI-E_1000973/P1199008" xmlDataType="decimal"/>
    </xmlCellPr>
  </singleXmlCell>
  <singleXmlCell id="245" xr6:uid="{00000000-000C-0000-FFFF-FFFFF2000000}" r="J33" connectionId="0">
    <xmlCellPr id="1" xr6:uid="{00000000-0010-0000-F200-000001000000}" uniqueName="P1072628">
      <xmlPr mapId="3" xpath="/TFI-IZD-KI/ISD-KI-TFI-E_1000973/P1072628" xmlDataType="decimal"/>
    </xmlCellPr>
  </singleXmlCell>
  <singleXmlCell id="246" xr6:uid="{00000000-000C-0000-FFFF-FFFFF3000000}" r="K33" connectionId="0">
    <xmlCellPr id="1" xr6:uid="{00000000-0010-0000-F300-000001000000}" uniqueName="P1199071">
      <xmlPr mapId="3" xpath="/TFI-IZD-KI/ISD-KI-TFI-E_1000973/P1199071" xmlDataType="decimal"/>
    </xmlCellPr>
  </singleXmlCell>
  <singleXmlCell id="247" xr6:uid="{00000000-000C-0000-FFFF-FFFFF4000000}" r="H34" connectionId="0">
    <xmlCellPr id="1" xr6:uid="{00000000-0010-0000-F400-000001000000}" uniqueName="P1072629">
      <xmlPr mapId="3" xpath="/TFI-IZD-KI/ISD-KI-TFI-E_1000973/P1072629" xmlDataType="decimal"/>
    </xmlCellPr>
  </singleXmlCell>
  <singleXmlCell id="248" xr6:uid="{00000000-000C-0000-FFFF-FFFFF5000000}" r="I34" connectionId="0">
    <xmlCellPr id="1" xr6:uid="{00000000-0010-0000-F500-000001000000}" uniqueName="P1199009">
      <xmlPr mapId="3" xpath="/TFI-IZD-KI/ISD-KI-TFI-E_1000973/P1199009" xmlDataType="decimal"/>
    </xmlCellPr>
  </singleXmlCell>
  <singleXmlCell id="249" xr6:uid="{00000000-000C-0000-FFFF-FFFFF6000000}" r="J34" connectionId="0">
    <xmlCellPr id="1" xr6:uid="{00000000-0010-0000-F600-000001000000}" uniqueName="P1072630">
      <xmlPr mapId="3" xpath="/TFI-IZD-KI/ISD-KI-TFI-E_1000973/P1072630" xmlDataType="decimal"/>
    </xmlCellPr>
  </singleXmlCell>
  <singleXmlCell id="250" xr6:uid="{00000000-000C-0000-FFFF-FFFFF7000000}" r="K34" connectionId="0">
    <xmlCellPr id="1" xr6:uid="{00000000-0010-0000-F700-000001000000}" uniqueName="P1199072">
      <xmlPr mapId="3" xpath="/TFI-IZD-KI/ISD-KI-TFI-E_1000973/P1199072" xmlDataType="decimal"/>
    </xmlCellPr>
  </singleXmlCell>
  <singleXmlCell id="251" xr6:uid="{00000000-000C-0000-FFFF-FFFFF8000000}" r="H35" connectionId="0">
    <xmlCellPr id="1" xr6:uid="{00000000-0010-0000-F800-000001000000}" uniqueName="P1072631">
      <xmlPr mapId="3" xpath="/TFI-IZD-KI/ISD-KI-TFI-E_1000973/P1072631" xmlDataType="decimal"/>
    </xmlCellPr>
  </singleXmlCell>
  <singleXmlCell id="252" xr6:uid="{00000000-000C-0000-FFFF-FFFFF9000000}" r="I35" connectionId="0">
    <xmlCellPr id="1" xr6:uid="{00000000-0010-0000-F900-000001000000}" uniqueName="P1199010">
      <xmlPr mapId="3" xpath="/TFI-IZD-KI/ISD-KI-TFI-E_1000973/P1199010" xmlDataType="decimal"/>
    </xmlCellPr>
  </singleXmlCell>
  <singleXmlCell id="253" xr6:uid="{00000000-000C-0000-FFFF-FFFFFA000000}" r="J35" connectionId="0">
    <xmlCellPr id="1" xr6:uid="{00000000-0010-0000-FA00-000001000000}" uniqueName="P1072632">
      <xmlPr mapId="3" xpath="/TFI-IZD-KI/ISD-KI-TFI-E_1000973/P1072632" xmlDataType="decimal"/>
    </xmlCellPr>
  </singleXmlCell>
  <singleXmlCell id="254" xr6:uid="{00000000-000C-0000-FFFF-FFFFFB000000}" r="K35" connectionId="0">
    <xmlCellPr id="1" xr6:uid="{00000000-0010-0000-FB00-000001000000}" uniqueName="P1199073">
      <xmlPr mapId="3" xpath="/TFI-IZD-KI/ISD-KI-TFI-E_1000973/P1199073" xmlDataType="decimal"/>
    </xmlCellPr>
  </singleXmlCell>
  <singleXmlCell id="255" xr6:uid="{00000000-000C-0000-FFFF-FFFFFC000000}" r="H36" connectionId="0">
    <xmlCellPr id="1" xr6:uid="{00000000-0010-0000-FC00-000001000000}" uniqueName="P1072633">
      <xmlPr mapId="3" xpath="/TFI-IZD-KI/ISD-KI-TFI-E_1000973/P1072633" xmlDataType="decimal"/>
    </xmlCellPr>
  </singleXmlCell>
  <singleXmlCell id="256" xr6:uid="{00000000-000C-0000-FFFF-FFFFFD000000}" r="I36" connectionId="0">
    <xmlCellPr id="1" xr6:uid="{00000000-0010-0000-FD00-000001000000}" uniqueName="P1199011">
      <xmlPr mapId="3" xpath="/TFI-IZD-KI/ISD-KI-TFI-E_1000973/P1199011" xmlDataType="decimal"/>
    </xmlCellPr>
  </singleXmlCell>
  <singleXmlCell id="257" xr6:uid="{00000000-000C-0000-FFFF-FFFFFE000000}" r="J36" connectionId="0">
    <xmlCellPr id="1" xr6:uid="{00000000-0010-0000-FE00-000001000000}" uniqueName="P1072634">
      <xmlPr mapId="3" xpath="/TFI-IZD-KI/ISD-KI-TFI-E_1000973/P1072634" xmlDataType="decimal"/>
    </xmlCellPr>
  </singleXmlCell>
  <singleXmlCell id="258" xr6:uid="{00000000-000C-0000-FFFF-FFFFFF000000}" r="K36" connectionId="0">
    <xmlCellPr id="1" xr6:uid="{00000000-0010-0000-FF00-000001000000}" uniqueName="P1199074">
      <xmlPr mapId="3" xpath="/TFI-IZD-KI/ISD-KI-TFI-E_1000973/P1199074" xmlDataType="decimal"/>
    </xmlCellPr>
  </singleXmlCell>
  <singleXmlCell id="259" xr6:uid="{00000000-000C-0000-FFFF-FFFF00010000}" r="H37" connectionId="0">
    <xmlCellPr id="1" xr6:uid="{00000000-0010-0000-0001-000001000000}" uniqueName="P1072635">
      <xmlPr mapId="3" xpath="/TFI-IZD-KI/ISD-KI-TFI-E_1000973/P1072635" xmlDataType="decimal"/>
    </xmlCellPr>
  </singleXmlCell>
  <singleXmlCell id="260" xr6:uid="{00000000-000C-0000-FFFF-FFFF01010000}" r="I37" connectionId="0">
    <xmlCellPr id="1" xr6:uid="{00000000-0010-0000-0101-000001000000}" uniqueName="P1199012">
      <xmlPr mapId="3" xpath="/TFI-IZD-KI/ISD-KI-TFI-E_1000973/P1199012" xmlDataType="decimal"/>
    </xmlCellPr>
  </singleXmlCell>
  <singleXmlCell id="261" xr6:uid="{00000000-000C-0000-FFFF-FFFF02010000}" r="J37" connectionId="0">
    <xmlCellPr id="1" xr6:uid="{00000000-0010-0000-0201-000001000000}" uniqueName="P1072636">
      <xmlPr mapId="3" xpath="/TFI-IZD-KI/ISD-KI-TFI-E_1000973/P1072636" xmlDataType="decimal"/>
    </xmlCellPr>
  </singleXmlCell>
  <singleXmlCell id="262" xr6:uid="{00000000-000C-0000-FFFF-FFFF03010000}" r="K37" connectionId="0">
    <xmlCellPr id="1" xr6:uid="{00000000-0010-0000-0301-000001000000}" uniqueName="P1199075">
      <xmlPr mapId="3" xpath="/TFI-IZD-KI/ISD-KI-TFI-E_1000973/P1199075" xmlDataType="decimal"/>
    </xmlCellPr>
  </singleXmlCell>
  <singleXmlCell id="263" xr6:uid="{00000000-000C-0000-FFFF-FFFF04010000}" r="H38" connectionId="0">
    <xmlCellPr id="1" xr6:uid="{00000000-0010-0000-0401-000001000000}" uniqueName="P1072637">
      <xmlPr mapId="3" xpath="/TFI-IZD-KI/ISD-KI-TFI-E_1000973/P1072637" xmlDataType="decimal"/>
    </xmlCellPr>
  </singleXmlCell>
  <singleXmlCell id="264" xr6:uid="{00000000-000C-0000-FFFF-FFFF05010000}" r="I38" connectionId="0">
    <xmlCellPr id="1" xr6:uid="{00000000-0010-0000-0501-000001000000}" uniqueName="P1199013">
      <xmlPr mapId="3" xpath="/TFI-IZD-KI/ISD-KI-TFI-E_1000973/P1199013" xmlDataType="decimal"/>
    </xmlCellPr>
  </singleXmlCell>
  <singleXmlCell id="265" xr6:uid="{00000000-000C-0000-FFFF-FFFF06010000}" r="J38" connectionId="0">
    <xmlCellPr id="1" xr6:uid="{00000000-0010-0000-0601-000001000000}" uniqueName="P1072638">
      <xmlPr mapId="3" xpath="/TFI-IZD-KI/ISD-KI-TFI-E_1000973/P1072638" xmlDataType="decimal"/>
    </xmlCellPr>
  </singleXmlCell>
  <singleXmlCell id="266" xr6:uid="{00000000-000C-0000-FFFF-FFFF07010000}" r="K38" connectionId="0">
    <xmlCellPr id="1" xr6:uid="{00000000-0010-0000-0701-000001000000}" uniqueName="P1199076">
      <xmlPr mapId="3" xpath="/TFI-IZD-KI/ISD-KI-TFI-E_1000973/P1199076" xmlDataType="decimal"/>
    </xmlCellPr>
  </singleXmlCell>
  <singleXmlCell id="267" xr6:uid="{00000000-000C-0000-FFFF-FFFF08010000}" r="H39" connectionId="0">
    <xmlCellPr id="1" xr6:uid="{00000000-0010-0000-0801-000001000000}" uniqueName="P1072639">
      <xmlPr mapId="3" xpath="/TFI-IZD-KI/ISD-KI-TFI-E_1000973/P1072639" xmlDataType="decimal"/>
    </xmlCellPr>
  </singleXmlCell>
  <singleXmlCell id="268" xr6:uid="{00000000-000C-0000-FFFF-FFFF09010000}" r="I39" connectionId="0">
    <xmlCellPr id="1" xr6:uid="{00000000-0010-0000-0901-000001000000}" uniqueName="P1199014">
      <xmlPr mapId="3" xpath="/TFI-IZD-KI/ISD-KI-TFI-E_1000973/P1199014" xmlDataType="decimal"/>
    </xmlCellPr>
  </singleXmlCell>
  <singleXmlCell id="269" xr6:uid="{00000000-000C-0000-FFFF-FFFF0A010000}" r="J39" connectionId="0">
    <xmlCellPr id="1" xr6:uid="{00000000-0010-0000-0A01-000001000000}" uniqueName="P1072640">
      <xmlPr mapId="3" xpath="/TFI-IZD-KI/ISD-KI-TFI-E_1000973/P1072640" xmlDataType="decimal"/>
    </xmlCellPr>
  </singleXmlCell>
  <singleXmlCell id="270" xr6:uid="{00000000-000C-0000-FFFF-FFFF0B010000}" r="K39" connectionId="0">
    <xmlCellPr id="1" xr6:uid="{00000000-0010-0000-0B01-000001000000}" uniqueName="P1199077">
      <xmlPr mapId="3" xpath="/TFI-IZD-KI/ISD-KI-TFI-E_1000973/P1199077" xmlDataType="decimal"/>
    </xmlCellPr>
  </singleXmlCell>
  <singleXmlCell id="271" xr6:uid="{00000000-000C-0000-FFFF-FFFF0C010000}" r="H40" connectionId="0">
    <xmlCellPr id="1" xr6:uid="{00000000-0010-0000-0C01-000001000000}" uniqueName="P1072641">
      <xmlPr mapId="3" xpath="/TFI-IZD-KI/ISD-KI-TFI-E_1000973/P1072641" xmlDataType="decimal"/>
    </xmlCellPr>
  </singleXmlCell>
  <singleXmlCell id="272" xr6:uid="{00000000-000C-0000-FFFF-FFFF0D010000}" r="I40" connectionId="0">
    <xmlCellPr id="1" xr6:uid="{00000000-0010-0000-0D01-000001000000}" uniqueName="P1199015">
      <xmlPr mapId="3" xpath="/TFI-IZD-KI/ISD-KI-TFI-E_1000973/P1199015" xmlDataType="decimal"/>
    </xmlCellPr>
  </singleXmlCell>
  <singleXmlCell id="273" xr6:uid="{00000000-000C-0000-FFFF-FFFF0E010000}" r="J40" connectionId="0">
    <xmlCellPr id="1" xr6:uid="{00000000-0010-0000-0E01-000001000000}" uniqueName="P1072642">
      <xmlPr mapId="3" xpath="/TFI-IZD-KI/ISD-KI-TFI-E_1000973/P1072642" xmlDataType="decimal"/>
    </xmlCellPr>
  </singleXmlCell>
  <singleXmlCell id="274" xr6:uid="{00000000-000C-0000-FFFF-FFFF0F010000}" r="K40" connectionId="0">
    <xmlCellPr id="1" xr6:uid="{00000000-0010-0000-0F01-000001000000}" uniqueName="P1199078">
      <xmlPr mapId="3" xpath="/TFI-IZD-KI/ISD-KI-TFI-E_1000973/P1199078" xmlDataType="decimal"/>
    </xmlCellPr>
  </singleXmlCell>
  <singleXmlCell id="275" xr6:uid="{00000000-000C-0000-FFFF-FFFF10010000}" r="H41" connectionId="0">
    <xmlCellPr id="1" xr6:uid="{00000000-0010-0000-1001-000001000000}" uniqueName="P1072643">
      <xmlPr mapId="3" xpath="/TFI-IZD-KI/ISD-KI-TFI-E_1000973/P1072643" xmlDataType="decimal"/>
    </xmlCellPr>
  </singleXmlCell>
  <singleXmlCell id="276" xr6:uid="{00000000-000C-0000-FFFF-FFFF11010000}" r="I41" connectionId="0">
    <xmlCellPr id="1" xr6:uid="{00000000-0010-0000-1101-000001000000}" uniqueName="P1199016">
      <xmlPr mapId="3" xpath="/TFI-IZD-KI/ISD-KI-TFI-E_1000973/P1199016" xmlDataType="decimal"/>
    </xmlCellPr>
  </singleXmlCell>
  <singleXmlCell id="277" xr6:uid="{00000000-000C-0000-FFFF-FFFF12010000}" r="J41" connectionId="0">
    <xmlCellPr id="1" xr6:uid="{00000000-0010-0000-1201-000001000000}" uniqueName="P1072644">
      <xmlPr mapId="3" xpath="/TFI-IZD-KI/ISD-KI-TFI-E_1000973/P1072644" xmlDataType="decimal"/>
    </xmlCellPr>
  </singleXmlCell>
  <singleXmlCell id="278" xr6:uid="{00000000-000C-0000-FFFF-FFFF13010000}" r="K41" connectionId="0">
    <xmlCellPr id="1" xr6:uid="{00000000-0010-0000-1301-000001000000}" uniqueName="P1199079">
      <xmlPr mapId="3" xpath="/TFI-IZD-KI/ISD-KI-TFI-E_1000973/P1199079" xmlDataType="decimal"/>
    </xmlCellPr>
  </singleXmlCell>
  <singleXmlCell id="279" xr6:uid="{00000000-000C-0000-FFFF-FFFF14010000}" r="H42" connectionId="0">
    <xmlCellPr id="1" xr6:uid="{00000000-0010-0000-1401-000001000000}" uniqueName="P1072645">
      <xmlPr mapId="3" xpath="/TFI-IZD-KI/ISD-KI-TFI-E_1000973/P1072645" xmlDataType="decimal"/>
    </xmlCellPr>
  </singleXmlCell>
  <singleXmlCell id="280" xr6:uid="{00000000-000C-0000-FFFF-FFFF15010000}" r="I42" connectionId="0">
    <xmlCellPr id="1" xr6:uid="{00000000-0010-0000-1501-000001000000}" uniqueName="P1199017">
      <xmlPr mapId="3" xpath="/TFI-IZD-KI/ISD-KI-TFI-E_1000973/P1199017" xmlDataType="decimal"/>
    </xmlCellPr>
  </singleXmlCell>
  <singleXmlCell id="281" xr6:uid="{00000000-000C-0000-FFFF-FFFF16010000}" r="J42" connectionId="0">
    <xmlCellPr id="1" xr6:uid="{00000000-0010-0000-1601-000001000000}" uniqueName="P1072646">
      <xmlPr mapId="3" xpath="/TFI-IZD-KI/ISD-KI-TFI-E_1000973/P1072646" xmlDataType="decimal"/>
    </xmlCellPr>
  </singleXmlCell>
  <singleXmlCell id="282" xr6:uid="{00000000-000C-0000-FFFF-FFFF17010000}" r="K42" connectionId="0">
    <xmlCellPr id="1" xr6:uid="{00000000-0010-0000-1701-000001000000}" uniqueName="P1199080">
      <xmlPr mapId="3" xpath="/TFI-IZD-KI/ISD-KI-TFI-E_1000973/P1199080" xmlDataType="decimal"/>
    </xmlCellPr>
  </singleXmlCell>
  <singleXmlCell id="283" xr6:uid="{00000000-000C-0000-FFFF-FFFF18010000}" r="H43" connectionId="0">
    <xmlCellPr id="1" xr6:uid="{00000000-0010-0000-1801-000001000000}" uniqueName="P1072647">
      <xmlPr mapId="3" xpath="/TFI-IZD-KI/ISD-KI-TFI-E_1000973/P1072647" xmlDataType="decimal"/>
    </xmlCellPr>
  </singleXmlCell>
  <singleXmlCell id="284" xr6:uid="{00000000-000C-0000-FFFF-FFFF19010000}" r="I43" connectionId="0">
    <xmlCellPr id="1" xr6:uid="{00000000-0010-0000-1901-000001000000}" uniqueName="P1199018">
      <xmlPr mapId="3" xpath="/TFI-IZD-KI/ISD-KI-TFI-E_1000973/P1199018" xmlDataType="decimal"/>
    </xmlCellPr>
  </singleXmlCell>
  <singleXmlCell id="285" xr6:uid="{00000000-000C-0000-FFFF-FFFF1A010000}" r="J43" connectionId="0">
    <xmlCellPr id="1" xr6:uid="{00000000-0010-0000-1A01-000001000000}" uniqueName="P1072648">
      <xmlPr mapId="3" xpath="/TFI-IZD-KI/ISD-KI-TFI-E_1000973/P1072648" xmlDataType="decimal"/>
    </xmlCellPr>
  </singleXmlCell>
  <singleXmlCell id="286" xr6:uid="{00000000-000C-0000-FFFF-FFFF1B010000}" r="K43" connectionId="0">
    <xmlCellPr id="1" xr6:uid="{00000000-0010-0000-1B01-000001000000}" uniqueName="P1199081">
      <xmlPr mapId="3" xpath="/TFI-IZD-KI/ISD-KI-TFI-E_1000973/P1199081" xmlDataType="decimal"/>
    </xmlCellPr>
  </singleXmlCell>
  <singleXmlCell id="287" xr6:uid="{00000000-000C-0000-FFFF-FFFF1C010000}" r="H44" connectionId="0">
    <xmlCellPr id="1" xr6:uid="{00000000-0010-0000-1C01-000001000000}" uniqueName="P1072649">
      <xmlPr mapId="3" xpath="/TFI-IZD-KI/ISD-KI-TFI-E_1000973/P1072649" xmlDataType="decimal"/>
    </xmlCellPr>
  </singleXmlCell>
  <singleXmlCell id="288" xr6:uid="{00000000-000C-0000-FFFF-FFFF1D010000}" r="I44" connectionId="0">
    <xmlCellPr id="1" xr6:uid="{00000000-0010-0000-1D01-000001000000}" uniqueName="P1199019">
      <xmlPr mapId="3" xpath="/TFI-IZD-KI/ISD-KI-TFI-E_1000973/P1199019" xmlDataType="decimal"/>
    </xmlCellPr>
  </singleXmlCell>
  <singleXmlCell id="289" xr6:uid="{00000000-000C-0000-FFFF-FFFF1E010000}" r="J44" connectionId="0">
    <xmlCellPr id="1" xr6:uid="{00000000-0010-0000-1E01-000001000000}" uniqueName="P1072650">
      <xmlPr mapId="3" xpath="/TFI-IZD-KI/ISD-KI-TFI-E_1000973/P1072650" xmlDataType="decimal"/>
    </xmlCellPr>
  </singleXmlCell>
  <singleXmlCell id="290" xr6:uid="{00000000-000C-0000-FFFF-FFFF1F010000}" r="K44" connectionId="0">
    <xmlCellPr id="1" xr6:uid="{00000000-0010-0000-1F01-000001000000}" uniqueName="P1199082">
      <xmlPr mapId="3" xpath="/TFI-IZD-KI/ISD-KI-TFI-E_1000973/P1199082" xmlDataType="decimal"/>
    </xmlCellPr>
  </singleXmlCell>
  <singleXmlCell id="291" xr6:uid="{00000000-000C-0000-FFFF-FFFF20010000}" r="H46" connectionId="0">
    <xmlCellPr id="1" xr6:uid="{00000000-0010-0000-2001-000001000000}" uniqueName="P1072651">
      <xmlPr mapId="3" xpath="/TFI-IZD-KI/ISD-KI-TFI-E_1000973/P1072651" xmlDataType="decimal"/>
    </xmlCellPr>
  </singleXmlCell>
  <singleXmlCell id="292" xr6:uid="{00000000-000C-0000-FFFF-FFFF21010000}" r="I46" connectionId="0">
    <xmlCellPr id="1" xr6:uid="{00000000-0010-0000-2101-000001000000}" uniqueName="P1199020">
      <xmlPr mapId="3" xpath="/TFI-IZD-KI/ISD-KI-TFI-E_1000973/P1199020" xmlDataType="decimal"/>
    </xmlCellPr>
  </singleXmlCell>
  <singleXmlCell id="293" xr6:uid="{00000000-000C-0000-FFFF-FFFF22010000}" r="J46" connectionId="0">
    <xmlCellPr id="1" xr6:uid="{00000000-0010-0000-2201-000001000000}" uniqueName="P1072652">
      <xmlPr mapId="3" xpath="/TFI-IZD-KI/ISD-KI-TFI-E_1000973/P1072652" xmlDataType="decimal"/>
    </xmlCellPr>
  </singleXmlCell>
  <singleXmlCell id="294" xr6:uid="{00000000-000C-0000-FFFF-FFFF23010000}" r="K46" connectionId="0">
    <xmlCellPr id="1" xr6:uid="{00000000-0010-0000-2301-000001000000}" uniqueName="P1199083">
      <xmlPr mapId="3" xpath="/TFI-IZD-KI/ISD-KI-TFI-E_1000973/P1199083" xmlDataType="decimal"/>
    </xmlCellPr>
  </singleXmlCell>
  <singleXmlCell id="295" xr6:uid="{00000000-000C-0000-FFFF-FFFF24010000}" r="H47" connectionId="0">
    <xmlCellPr id="1" xr6:uid="{00000000-0010-0000-2401-000001000000}" uniqueName="P1072653">
      <xmlPr mapId="3" xpath="/TFI-IZD-KI/ISD-KI-TFI-E_1000973/P1072653" xmlDataType="decimal"/>
    </xmlCellPr>
  </singleXmlCell>
  <singleXmlCell id="296" xr6:uid="{00000000-000C-0000-FFFF-FFFF25010000}" r="I47" connectionId="0">
    <xmlCellPr id="1" xr6:uid="{00000000-0010-0000-2501-000001000000}" uniqueName="P1199021">
      <xmlPr mapId="3" xpath="/TFI-IZD-KI/ISD-KI-TFI-E_1000973/P1199021" xmlDataType="decimal"/>
    </xmlCellPr>
  </singleXmlCell>
  <singleXmlCell id="297" xr6:uid="{00000000-000C-0000-FFFF-FFFF26010000}" r="J47" connectionId="0">
    <xmlCellPr id="1" xr6:uid="{00000000-0010-0000-2601-000001000000}" uniqueName="P1072654">
      <xmlPr mapId="3" xpath="/TFI-IZD-KI/ISD-KI-TFI-E_1000973/P1072654" xmlDataType="decimal"/>
    </xmlCellPr>
  </singleXmlCell>
  <singleXmlCell id="298" xr6:uid="{00000000-000C-0000-FFFF-FFFF27010000}" r="K47" connectionId="0">
    <xmlCellPr id="1" xr6:uid="{00000000-0010-0000-2701-000001000000}" uniqueName="P1199084">
      <xmlPr mapId="3" xpath="/TFI-IZD-KI/ISD-KI-TFI-E_1000973/P1199084" xmlDataType="decimal"/>
    </xmlCellPr>
  </singleXmlCell>
  <singleXmlCell id="299" xr6:uid="{00000000-000C-0000-FFFF-FFFF28010000}" r="H48" connectionId="0">
    <xmlCellPr id="1" xr6:uid="{00000000-0010-0000-2801-000001000000}" uniqueName="P1072655">
      <xmlPr mapId="3" xpath="/TFI-IZD-KI/ISD-KI-TFI-E_1000973/P1072655" xmlDataType="decimal"/>
    </xmlCellPr>
  </singleXmlCell>
  <singleXmlCell id="300" xr6:uid="{00000000-000C-0000-FFFF-FFFF29010000}" r="I48" connectionId="0">
    <xmlCellPr id="1" xr6:uid="{00000000-0010-0000-2901-000001000000}" uniqueName="P1199022">
      <xmlPr mapId="3" xpath="/TFI-IZD-KI/ISD-KI-TFI-E_1000973/P1199022" xmlDataType="decimal"/>
    </xmlCellPr>
  </singleXmlCell>
  <singleXmlCell id="301" xr6:uid="{00000000-000C-0000-FFFF-FFFF2A010000}" r="J48" connectionId="0">
    <xmlCellPr id="1" xr6:uid="{00000000-0010-0000-2A01-000001000000}" uniqueName="P1072656">
      <xmlPr mapId="3" xpath="/TFI-IZD-KI/ISD-KI-TFI-E_1000973/P1072656" xmlDataType="decimal"/>
    </xmlCellPr>
  </singleXmlCell>
  <singleXmlCell id="302" xr6:uid="{00000000-000C-0000-FFFF-FFFF2B010000}" r="K48" connectionId="0">
    <xmlCellPr id="1" xr6:uid="{00000000-0010-0000-2B01-000001000000}" uniqueName="P1199085">
      <xmlPr mapId="3" xpath="/TFI-IZD-KI/ISD-KI-TFI-E_1000973/P1199085" xmlDataType="decimal"/>
    </xmlCellPr>
  </singleXmlCell>
  <singleXmlCell id="303" xr6:uid="{00000000-000C-0000-FFFF-FFFF2C010000}" r="H49" connectionId="0">
    <xmlCellPr id="1" xr6:uid="{00000000-0010-0000-2C01-000001000000}" uniqueName="P1072657">
      <xmlPr mapId="3" xpath="/TFI-IZD-KI/ISD-KI-TFI-E_1000973/P1072657" xmlDataType="decimal"/>
    </xmlCellPr>
  </singleXmlCell>
  <singleXmlCell id="304" xr6:uid="{00000000-000C-0000-FFFF-FFFF2D010000}" r="I49" connectionId="0">
    <xmlCellPr id="1" xr6:uid="{00000000-0010-0000-2D01-000001000000}" uniqueName="P1199023">
      <xmlPr mapId="3" xpath="/TFI-IZD-KI/ISD-KI-TFI-E_1000973/P1199023" xmlDataType="decimal"/>
    </xmlCellPr>
  </singleXmlCell>
  <singleXmlCell id="305" xr6:uid="{00000000-000C-0000-FFFF-FFFF2E010000}" r="J49" connectionId="0">
    <xmlCellPr id="1" xr6:uid="{00000000-0010-0000-2E01-000001000000}" uniqueName="P1072658">
      <xmlPr mapId="3" xpath="/TFI-IZD-KI/ISD-KI-TFI-E_1000973/P1072658" xmlDataType="decimal"/>
    </xmlCellPr>
  </singleXmlCell>
  <singleXmlCell id="306" xr6:uid="{00000000-000C-0000-FFFF-FFFF2F010000}" r="K49" connectionId="0">
    <xmlCellPr id="1" xr6:uid="{00000000-0010-0000-2F01-000001000000}" uniqueName="P1199086">
      <xmlPr mapId="3" xpath="/TFI-IZD-KI/ISD-KI-TFI-E_1000973/P1199086" xmlDataType="decimal"/>
    </xmlCellPr>
  </singleXmlCell>
  <singleXmlCell id="307" xr6:uid="{00000000-000C-0000-FFFF-FFFF30010000}" r="H50" connectionId="0">
    <xmlCellPr id="1" xr6:uid="{00000000-0010-0000-3001-000001000000}" uniqueName="P1072659">
      <xmlPr mapId="3" xpath="/TFI-IZD-KI/ISD-KI-TFI-E_1000973/P1072659" xmlDataType="decimal"/>
    </xmlCellPr>
  </singleXmlCell>
  <singleXmlCell id="308" xr6:uid="{00000000-000C-0000-FFFF-FFFF31010000}" r="I50" connectionId="0">
    <xmlCellPr id="1" xr6:uid="{00000000-0010-0000-3101-000001000000}" uniqueName="P1199024">
      <xmlPr mapId="3" xpath="/TFI-IZD-KI/ISD-KI-TFI-E_1000973/P1199024" xmlDataType="decimal"/>
    </xmlCellPr>
  </singleXmlCell>
  <singleXmlCell id="309" xr6:uid="{00000000-000C-0000-FFFF-FFFF32010000}" r="J50" connectionId="0">
    <xmlCellPr id="1" xr6:uid="{00000000-0010-0000-3201-000001000000}" uniqueName="P1072660">
      <xmlPr mapId="3" xpath="/TFI-IZD-KI/ISD-KI-TFI-E_1000973/P1072660" xmlDataType="decimal"/>
    </xmlCellPr>
  </singleXmlCell>
  <singleXmlCell id="310" xr6:uid="{00000000-000C-0000-FFFF-FFFF33010000}" r="K50" connectionId="0">
    <xmlCellPr id="1" xr6:uid="{00000000-0010-0000-3301-000001000000}" uniqueName="P1199087">
      <xmlPr mapId="3" xpath="/TFI-IZD-KI/ISD-KI-TFI-E_1000973/P1199087" xmlDataType="decimal"/>
    </xmlCellPr>
  </singleXmlCell>
  <singleXmlCell id="311" xr6:uid="{00000000-000C-0000-FFFF-FFFF34010000}" r="H51" connectionId="0">
    <xmlCellPr id="1" xr6:uid="{00000000-0010-0000-3401-000001000000}" uniqueName="P1072661">
      <xmlPr mapId="3" xpath="/TFI-IZD-KI/ISD-KI-TFI-E_1000973/P1072661" xmlDataType="decimal"/>
    </xmlCellPr>
  </singleXmlCell>
  <singleXmlCell id="312" xr6:uid="{00000000-000C-0000-FFFF-FFFF35010000}" r="I51" connectionId="0">
    <xmlCellPr id="1" xr6:uid="{00000000-0010-0000-3501-000001000000}" uniqueName="P1199025">
      <xmlPr mapId="3" xpath="/TFI-IZD-KI/ISD-KI-TFI-E_1000973/P1199025" xmlDataType="decimal"/>
    </xmlCellPr>
  </singleXmlCell>
  <singleXmlCell id="313" xr6:uid="{00000000-000C-0000-FFFF-FFFF36010000}" r="J51" connectionId="0">
    <xmlCellPr id="1" xr6:uid="{00000000-0010-0000-3601-000001000000}" uniqueName="P1072662">
      <xmlPr mapId="3" xpath="/TFI-IZD-KI/ISD-KI-TFI-E_1000973/P1072662" xmlDataType="decimal"/>
    </xmlCellPr>
  </singleXmlCell>
  <singleXmlCell id="314" xr6:uid="{00000000-000C-0000-FFFF-FFFF37010000}" r="K51" connectionId="0">
    <xmlCellPr id="1" xr6:uid="{00000000-0010-0000-3701-000001000000}" uniqueName="P1199088">
      <xmlPr mapId="3" xpath="/TFI-IZD-KI/ISD-KI-TFI-E_1000973/P1199088" xmlDataType="decimal"/>
    </xmlCellPr>
  </singleXmlCell>
  <singleXmlCell id="315" xr6:uid="{00000000-000C-0000-FFFF-FFFF38010000}" r="H52" connectionId="0">
    <xmlCellPr id="1" xr6:uid="{00000000-0010-0000-3801-000001000000}" uniqueName="P1072663">
      <xmlPr mapId="3" xpath="/TFI-IZD-KI/ISD-KI-TFI-E_1000973/P1072663" xmlDataType="decimal"/>
    </xmlCellPr>
  </singleXmlCell>
  <singleXmlCell id="316" xr6:uid="{00000000-000C-0000-FFFF-FFFF39010000}" r="I52" connectionId="0">
    <xmlCellPr id="1" xr6:uid="{00000000-0010-0000-3901-000001000000}" uniqueName="P1199026">
      <xmlPr mapId="3" xpath="/TFI-IZD-KI/ISD-KI-TFI-E_1000973/P1199026" xmlDataType="decimal"/>
    </xmlCellPr>
  </singleXmlCell>
  <singleXmlCell id="317" xr6:uid="{00000000-000C-0000-FFFF-FFFF3A010000}" r="J52" connectionId="0">
    <xmlCellPr id="1" xr6:uid="{00000000-0010-0000-3A01-000001000000}" uniqueName="P1072664">
      <xmlPr mapId="3" xpath="/TFI-IZD-KI/ISD-KI-TFI-E_1000973/P1072664" xmlDataType="decimal"/>
    </xmlCellPr>
  </singleXmlCell>
  <singleXmlCell id="318" xr6:uid="{00000000-000C-0000-FFFF-FFFF3B010000}" r="K52" connectionId="0">
    <xmlCellPr id="1" xr6:uid="{00000000-0010-0000-3B01-000001000000}" uniqueName="P1199089">
      <xmlPr mapId="3" xpath="/TFI-IZD-KI/ISD-KI-TFI-E_1000973/P1199089" xmlDataType="decimal"/>
    </xmlCellPr>
  </singleXmlCell>
  <singleXmlCell id="319" xr6:uid="{00000000-000C-0000-FFFF-FFFF3C010000}" r="H53" connectionId="0">
    <xmlCellPr id="1" xr6:uid="{00000000-0010-0000-3C01-000001000000}" uniqueName="P1072665">
      <xmlPr mapId="3" xpath="/TFI-IZD-KI/ISD-KI-TFI-E_1000973/P1072665" xmlDataType="decimal"/>
    </xmlCellPr>
  </singleXmlCell>
  <singleXmlCell id="320" xr6:uid="{00000000-000C-0000-FFFF-FFFF3D010000}" r="I53" connectionId="0">
    <xmlCellPr id="1" xr6:uid="{00000000-0010-0000-3D01-000001000000}" uniqueName="P1199027">
      <xmlPr mapId="3" xpath="/TFI-IZD-KI/ISD-KI-TFI-E_1000973/P1199027" xmlDataType="decimal"/>
    </xmlCellPr>
  </singleXmlCell>
  <singleXmlCell id="321" xr6:uid="{00000000-000C-0000-FFFF-FFFF3E010000}" r="J53" connectionId="0">
    <xmlCellPr id="1" xr6:uid="{00000000-0010-0000-3E01-000001000000}" uniqueName="P1072666">
      <xmlPr mapId="3" xpath="/TFI-IZD-KI/ISD-KI-TFI-E_1000973/P1072666" xmlDataType="decimal"/>
    </xmlCellPr>
  </singleXmlCell>
  <singleXmlCell id="322" xr6:uid="{00000000-000C-0000-FFFF-FFFF3F010000}" r="K53" connectionId="0">
    <xmlCellPr id="1" xr6:uid="{00000000-0010-0000-3F01-000001000000}" uniqueName="P1199090">
      <xmlPr mapId="3" xpath="/TFI-IZD-KI/ISD-KI-TFI-E_1000973/P1199090" xmlDataType="decimal"/>
    </xmlCellPr>
  </singleXmlCell>
  <singleXmlCell id="323" xr6:uid="{00000000-000C-0000-FFFF-FFFF40010000}" r="H54" connectionId="0">
    <xmlCellPr id="1" xr6:uid="{00000000-0010-0000-4001-000001000000}" uniqueName="P1072667">
      <xmlPr mapId="3" xpath="/TFI-IZD-KI/ISD-KI-TFI-E_1000973/P1072667" xmlDataType="decimal"/>
    </xmlCellPr>
  </singleXmlCell>
  <singleXmlCell id="324" xr6:uid="{00000000-000C-0000-FFFF-FFFF41010000}" r="I54" connectionId="0">
    <xmlCellPr id="1" xr6:uid="{00000000-0010-0000-4101-000001000000}" uniqueName="P1199028">
      <xmlPr mapId="3" xpath="/TFI-IZD-KI/ISD-KI-TFI-E_1000973/P1199028" xmlDataType="decimal"/>
    </xmlCellPr>
  </singleXmlCell>
  <singleXmlCell id="325" xr6:uid="{00000000-000C-0000-FFFF-FFFF42010000}" r="J54" connectionId="0">
    <xmlCellPr id="1" xr6:uid="{00000000-0010-0000-4201-000001000000}" uniqueName="P1072668">
      <xmlPr mapId="3" xpath="/TFI-IZD-KI/ISD-KI-TFI-E_1000973/P1072668" xmlDataType="decimal"/>
    </xmlCellPr>
  </singleXmlCell>
  <singleXmlCell id="326" xr6:uid="{00000000-000C-0000-FFFF-FFFF43010000}" r="K54" connectionId="0">
    <xmlCellPr id="1" xr6:uid="{00000000-0010-0000-4301-000001000000}" uniqueName="P1199091">
      <xmlPr mapId="3" xpath="/TFI-IZD-KI/ISD-KI-TFI-E_1000973/P1199091" xmlDataType="decimal"/>
    </xmlCellPr>
  </singleXmlCell>
  <singleXmlCell id="327" xr6:uid="{00000000-000C-0000-FFFF-FFFF44010000}" r="H55" connectionId="0">
    <xmlCellPr id="1" xr6:uid="{00000000-0010-0000-4401-000001000000}" uniqueName="P1072669">
      <xmlPr mapId="3" xpath="/TFI-IZD-KI/ISD-KI-TFI-E_1000973/P1072669" xmlDataType="decimal"/>
    </xmlCellPr>
  </singleXmlCell>
  <singleXmlCell id="328" xr6:uid="{00000000-000C-0000-FFFF-FFFF45010000}" r="I55" connectionId="0">
    <xmlCellPr id="1" xr6:uid="{00000000-0010-0000-4501-000001000000}" uniqueName="P1199029">
      <xmlPr mapId="3" xpath="/TFI-IZD-KI/ISD-KI-TFI-E_1000973/P1199029" xmlDataType="decimal"/>
    </xmlCellPr>
  </singleXmlCell>
  <singleXmlCell id="329" xr6:uid="{00000000-000C-0000-FFFF-FFFF46010000}" r="J55" connectionId="0">
    <xmlCellPr id="1" xr6:uid="{00000000-0010-0000-4601-000001000000}" uniqueName="P1072670">
      <xmlPr mapId="3" xpath="/TFI-IZD-KI/ISD-KI-TFI-E_1000973/P1072670" xmlDataType="decimal"/>
    </xmlCellPr>
  </singleXmlCell>
  <singleXmlCell id="330" xr6:uid="{00000000-000C-0000-FFFF-FFFF47010000}" r="K55" connectionId="0">
    <xmlCellPr id="1" xr6:uid="{00000000-0010-0000-4701-000001000000}" uniqueName="P1199092">
      <xmlPr mapId="3" xpath="/TFI-IZD-KI/ISD-KI-TFI-E_1000973/P1199092" xmlDataType="decimal"/>
    </xmlCellPr>
  </singleXmlCell>
  <singleXmlCell id="331" xr6:uid="{00000000-000C-0000-FFFF-FFFF48010000}" r="H56" connectionId="0">
    <xmlCellPr id="1" xr6:uid="{00000000-0010-0000-4801-000001000000}" uniqueName="P1072671">
      <xmlPr mapId="3" xpath="/TFI-IZD-KI/ISD-KI-TFI-E_1000973/P1072671" xmlDataType="decimal"/>
    </xmlCellPr>
  </singleXmlCell>
  <singleXmlCell id="332" xr6:uid="{00000000-000C-0000-FFFF-FFFF49010000}" r="I56" connectionId="0">
    <xmlCellPr id="1" xr6:uid="{00000000-0010-0000-4901-000001000000}" uniqueName="P1199030">
      <xmlPr mapId="3" xpath="/TFI-IZD-KI/ISD-KI-TFI-E_1000973/P1199030" xmlDataType="decimal"/>
    </xmlCellPr>
  </singleXmlCell>
  <singleXmlCell id="333" xr6:uid="{00000000-000C-0000-FFFF-FFFF4A010000}" r="J56" connectionId="0">
    <xmlCellPr id="1" xr6:uid="{00000000-0010-0000-4A01-000001000000}" uniqueName="P1072672">
      <xmlPr mapId="3" xpath="/TFI-IZD-KI/ISD-KI-TFI-E_1000973/P1072672" xmlDataType="decimal"/>
    </xmlCellPr>
  </singleXmlCell>
  <singleXmlCell id="334" xr6:uid="{00000000-000C-0000-FFFF-FFFF4B010000}" r="K56" connectionId="0">
    <xmlCellPr id="1" xr6:uid="{00000000-0010-0000-4B01-000001000000}" uniqueName="P1199093">
      <xmlPr mapId="3" xpath="/TFI-IZD-KI/ISD-KI-TFI-E_1000973/P1199093" xmlDataType="decimal"/>
    </xmlCellPr>
  </singleXmlCell>
  <singleXmlCell id="335" xr6:uid="{00000000-000C-0000-FFFF-FFFF4C010000}" r="H57" connectionId="0">
    <xmlCellPr id="1" xr6:uid="{00000000-0010-0000-4C01-000001000000}" uniqueName="P1072673">
      <xmlPr mapId="3" xpath="/TFI-IZD-KI/ISD-KI-TFI-E_1000973/P1072673" xmlDataType="decimal"/>
    </xmlCellPr>
  </singleXmlCell>
  <singleXmlCell id="336" xr6:uid="{00000000-000C-0000-FFFF-FFFF4D010000}" r="I57" connectionId="0">
    <xmlCellPr id="1" xr6:uid="{00000000-0010-0000-4D01-000001000000}" uniqueName="P1199031">
      <xmlPr mapId="3" xpath="/TFI-IZD-KI/ISD-KI-TFI-E_1000973/P1199031" xmlDataType="decimal"/>
    </xmlCellPr>
  </singleXmlCell>
  <singleXmlCell id="337" xr6:uid="{00000000-000C-0000-FFFF-FFFF4E010000}" r="J57" connectionId="0">
    <xmlCellPr id="1" xr6:uid="{00000000-0010-0000-4E01-000001000000}" uniqueName="P1072674">
      <xmlPr mapId="3" xpath="/TFI-IZD-KI/ISD-KI-TFI-E_1000973/P1072674" xmlDataType="decimal"/>
    </xmlCellPr>
  </singleXmlCell>
  <singleXmlCell id="338" xr6:uid="{00000000-000C-0000-FFFF-FFFF4F010000}" r="K57" connectionId="0">
    <xmlCellPr id="1" xr6:uid="{00000000-0010-0000-4F01-000001000000}" uniqueName="P1199094">
      <xmlPr mapId="3" xpath="/TFI-IZD-KI/ISD-KI-TFI-E_1000973/P1199094" xmlDataType="decimal"/>
    </xmlCellPr>
  </singleXmlCell>
  <singleXmlCell id="339" xr6:uid="{00000000-000C-0000-FFFF-FFFF50010000}" r="H58" connectionId="0">
    <xmlCellPr id="1" xr6:uid="{00000000-0010-0000-5001-000001000000}" uniqueName="P1072675">
      <xmlPr mapId="3" xpath="/TFI-IZD-KI/ISD-KI-TFI-E_1000973/P1072675" xmlDataType="decimal"/>
    </xmlCellPr>
  </singleXmlCell>
  <singleXmlCell id="340" xr6:uid="{00000000-000C-0000-FFFF-FFFF51010000}" r="I58" connectionId="0">
    <xmlCellPr id="1" xr6:uid="{00000000-0010-0000-5101-000001000000}" uniqueName="P1199032">
      <xmlPr mapId="3" xpath="/TFI-IZD-KI/ISD-KI-TFI-E_1000973/P1199032" xmlDataType="decimal"/>
    </xmlCellPr>
  </singleXmlCell>
  <singleXmlCell id="341" xr6:uid="{00000000-000C-0000-FFFF-FFFF52010000}" r="J58" connectionId="0">
    <xmlCellPr id="1" xr6:uid="{00000000-0010-0000-5201-000001000000}" uniqueName="P1072676">
      <xmlPr mapId="3" xpath="/TFI-IZD-KI/ISD-KI-TFI-E_1000973/P1072676" xmlDataType="decimal"/>
    </xmlCellPr>
  </singleXmlCell>
  <singleXmlCell id="342" xr6:uid="{00000000-000C-0000-FFFF-FFFF53010000}" r="K58" connectionId="0">
    <xmlCellPr id="1" xr6:uid="{00000000-0010-0000-5301-000001000000}" uniqueName="P1199095">
      <xmlPr mapId="3" xpath="/TFI-IZD-KI/ISD-KI-TFI-E_1000973/P1199095" xmlDataType="decimal"/>
    </xmlCellPr>
  </singleXmlCell>
  <singleXmlCell id="343" xr6:uid="{00000000-000C-0000-FFFF-FFFF54010000}" r="H59" connectionId="0">
    <xmlCellPr id="1" xr6:uid="{00000000-0010-0000-5401-000001000000}" uniqueName="P1072677">
      <xmlPr mapId="3" xpath="/TFI-IZD-KI/ISD-KI-TFI-E_1000973/P1072677" xmlDataType="decimal"/>
    </xmlCellPr>
  </singleXmlCell>
  <singleXmlCell id="344" xr6:uid="{00000000-000C-0000-FFFF-FFFF55010000}" r="I59" connectionId="0">
    <xmlCellPr id="1" xr6:uid="{00000000-0010-0000-5501-000001000000}" uniqueName="P1199033">
      <xmlPr mapId="3" xpath="/TFI-IZD-KI/ISD-KI-TFI-E_1000973/P1199033" xmlDataType="decimal"/>
    </xmlCellPr>
  </singleXmlCell>
  <singleXmlCell id="345" xr6:uid="{00000000-000C-0000-FFFF-FFFF56010000}" r="J59" connectionId="0">
    <xmlCellPr id="1" xr6:uid="{00000000-0010-0000-5601-000001000000}" uniqueName="P1072678">
      <xmlPr mapId="3" xpath="/TFI-IZD-KI/ISD-KI-TFI-E_1000973/P1072678" xmlDataType="decimal"/>
    </xmlCellPr>
  </singleXmlCell>
  <singleXmlCell id="346" xr6:uid="{00000000-000C-0000-FFFF-FFFF57010000}" r="K59" connectionId="0">
    <xmlCellPr id="1" xr6:uid="{00000000-0010-0000-5701-000001000000}" uniqueName="P1199096">
      <xmlPr mapId="3" xpath="/TFI-IZD-KI/ISD-KI-TFI-E_1000973/P1199096" xmlDataType="decimal"/>
    </xmlCellPr>
  </singleXmlCell>
  <singleXmlCell id="347" xr6:uid="{00000000-000C-0000-FFFF-FFFF58010000}" r="H60" connectionId="0">
    <xmlCellPr id="1" xr6:uid="{00000000-0010-0000-5801-000001000000}" uniqueName="P1072679">
      <xmlPr mapId="3" xpath="/TFI-IZD-KI/ISD-KI-TFI-E_1000973/P1072679" xmlDataType="decimal"/>
    </xmlCellPr>
  </singleXmlCell>
  <singleXmlCell id="348" xr6:uid="{00000000-000C-0000-FFFF-FFFF59010000}" r="I60" connectionId="0">
    <xmlCellPr id="1" xr6:uid="{00000000-0010-0000-5901-000001000000}" uniqueName="P1199034">
      <xmlPr mapId="3" xpath="/TFI-IZD-KI/ISD-KI-TFI-E_1000973/P1199034" xmlDataType="decimal"/>
    </xmlCellPr>
  </singleXmlCell>
  <singleXmlCell id="349" xr6:uid="{00000000-000C-0000-FFFF-FFFF5A010000}" r="J60" connectionId="0">
    <xmlCellPr id="1" xr6:uid="{00000000-0010-0000-5A01-000001000000}" uniqueName="P1072680">
      <xmlPr mapId="3" xpath="/TFI-IZD-KI/ISD-KI-TFI-E_1000973/P1072680" xmlDataType="decimal"/>
    </xmlCellPr>
  </singleXmlCell>
  <singleXmlCell id="350" xr6:uid="{00000000-000C-0000-FFFF-FFFF5B010000}" r="K60" connectionId="0">
    <xmlCellPr id="1" xr6:uid="{00000000-0010-0000-5B01-000001000000}" uniqueName="P1199097">
      <xmlPr mapId="3" xpath="/TFI-IZD-KI/ISD-KI-TFI-E_1000973/P1199097" xmlDataType="decimal"/>
    </xmlCellPr>
  </singleXmlCell>
  <singleXmlCell id="351" xr6:uid="{00000000-000C-0000-FFFF-FFFF5C010000}" r="H61" connectionId="0">
    <xmlCellPr id="1" xr6:uid="{00000000-0010-0000-5C01-000001000000}" uniqueName="P1072681">
      <xmlPr mapId="3" xpath="/TFI-IZD-KI/ISD-KI-TFI-E_1000973/P1072681" xmlDataType="decimal"/>
    </xmlCellPr>
  </singleXmlCell>
  <singleXmlCell id="352" xr6:uid="{00000000-000C-0000-FFFF-FFFF5D010000}" r="I61" connectionId="0">
    <xmlCellPr id="1" xr6:uid="{00000000-0010-0000-5D01-000001000000}" uniqueName="P1199035">
      <xmlPr mapId="3" xpath="/TFI-IZD-KI/ISD-KI-TFI-E_1000973/P1199035" xmlDataType="decimal"/>
    </xmlCellPr>
  </singleXmlCell>
  <singleXmlCell id="353" xr6:uid="{00000000-000C-0000-FFFF-FFFF5E010000}" r="J61" connectionId="0">
    <xmlCellPr id="1" xr6:uid="{00000000-0010-0000-5E01-000001000000}" uniqueName="P1072682">
      <xmlPr mapId="3" xpath="/TFI-IZD-KI/ISD-KI-TFI-E_1000973/P1072682" xmlDataType="decimal"/>
    </xmlCellPr>
  </singleXmlCell>
  <singleXmlCell id="354" xr6:uid="{00000000-000C-0000-FFFF-FFFF5F010000}" r="K61" connectionId="0">
    <xmlCellPr id="1" xr6:uid="{00000000-0010-0000-5F01-000001000000}" uniqueName="P1199098">
      <xmlPr mapId="3" xpath="/TFI-IZD-KI/ISD-KI-TFI-E_1000973/P1199098" xmlDataType="decimal"/>
    </xmlCellPr>
  </singleXmlCell>
  <singleXmlCell id="355" xr6:uid="{00000000-000C-0000-FFFF-FFFF60010000}" r="H62" connectionId="0">
    <xmlCellPr id="1" xr6:uid="{00000000-0010-0000-6001-000001000000}" uniqueName="P1072683">
      <xmlPr mapId="3" xpath="/TFI-IZD-KI/ISD-KI-TFI-E_1000973/P1072683" xmlDataType="decimal"/>
    </xmlCellPr>
  </singleXmlCell>
  <singleXmlCell id="356" xr6:uid="{00000000-000C-0000-FFFF-FFFF61010000}" r="I62" connectionId="0">
    <xmlCellPr id="1" xr6:uid="{00000000-0010-0000-6101-000001000000}" uniqueName="P1199036">
      <xmlPr mapId="3" xpath="/TFI-IZD-KI/ISD-KI-TFI-E_1000973/P1199036" xmlDataType="decimal"/>
    </xmlCellPr>
  </singleXmlCell>
  <singleXmlCell id="357" xr6:uid="{00000000-000C-0000-FFFF-FFFF62010000}" r="J62" connectionId="0">
    <xmlCellPr id="1" xr6:uid="{00000000-0010-0000-6201-000001000000}" uniqueName="P1072684">
      <xmlPr mapId="3" xpath="/TFI-IZD-KI/ISD-KI-TFI-E_1000973/P1072684" xmlDataType="decimal"/>
    </xmlCellPr>
  </singleXmlCell>
  <singleXmlCell id="358" xr6:uid="{00000000-000C-0000-FFFF-FFFF63010000}" r="K62" connectionId="0">
    <xmlCellPr id="1" xr6:uid="{00000000-0010-0000-6301-000001000000}" uniqueName="P1199099">
      <xmlPr mapId="3" xpath="/TFI-IZD-KI/ISD-KI-TFI-E_1000973/P1199099" xmlDataType="decimal"/>
    </xmlCellPr>
  </singleXmlCell>
  <singleXmlCell id="359" xr6:uid="{00000000-000C-0000-FFFF-FFFF64010000}" r="H63" connectionId="0">
    <xmlCellPr id="1" xr6:uid="{00000000-0010-0000-6401-000001000000}" uniqueName="P1072685">
      <xmlPr mapId="3" xpath="/TFI-IZD-KI/ISD-KI-TFI-E_1000973/P1072685" xmlDataType="decimal"/>
    </xmlCellPr>
  </singleXmlCell>
  <singleXmlCell id="360" xr6:uid="{00000000-000C-0000-FFFF-FFFF65010000}" r="I63" connectionId="0">
    <xmlCellPr id="1" xr6:uid="{00000000-0010-0000-6501-000001000000}" uniqueName="P1199037">
      <xmlPr mapId="3" xpath="/TFI-IZD-KI/ISD-KI-TFI-E_1000973/P1199037" xmlDataType="decimal"/>
    </xmlCellPr>
  </singleXmlCell>
  <singleXmlCell id="361" xr6:uid="{00000000-000C-0000-FFFF-FFFF66010000}" r="J63" connectionId="0">
    <xmlCellPr id="1" xr6:uid="{00000000-0010-0000-6601-000001000000}" uniqueName="P1072686">
      <xmlPr mapId="3" xpath="/TFI-IZD-KI/ISD-KI-TFI-E_1000973/P1072686" xmlDataType="decimal"/>
    </xmlCellPr>
  </singleXmlCell>
  <singleXmlCell id="362" xr6:uid="{00000000-000C-0000-FFFF-FFFF67010000}" r="K63" connectionId="0">
    <xmlCellPr id="1" xr6:uid="{00000000-0010-0000-6701-000001000000}" uniqueName="P1199100">
      <xmlPr mapId="3" xpath="/TFI-IZD-KI/ISD-KI-TFI-E_1000973/P1199100" xmlDataType="decimal"/>
    </xmlCellPr>
  </singleXmlCell>
  <singleXmlCell id="363" xr6:uid="{00000000-000C-0000-FFFF-FFFF68010000}" r="H64" connectionId="0">
    <xmlCellPr id="1" xr6:uid="{00000000-0010-0000-6801-000001000000}" uniqueName="P1072687">
      <xmlPr mapId="3" xpath="/TFI-IZD-KI/ISD-KI-TFI-E_1000973/P1072687" xmlDataType="decimal"/>
    </xmlCellPr>
  </singleXmlCell>
  <singleXmlCell id="364" xr6:uid="{00000000-000C-0000-FFFF-FFFF69010000}" r="I64" connectionId="0">
    <xmlCellPr id="1" xr6:uid="{00000000-0010-0000-6901-000001000000}" uniqueName="P1199038">
      <xmlPr mapId="3" xpath="/TFI-IZD-KI/ISD-KI-TFI-E_1000973/P1199038" xmlDataType="decimal"/>
    </xmlCellPr>
  </singleXmlCell>
  <singleXmlCell id="365" xr6:uid="{00000000-000C-0000-FFFF-FFFF6A010000}" r="J64" connectionId="0">
    <xmlCellPr id="1" xr6:uid="{00000000-0010-0000-6A01-000001000000}" uniqueName="P1072688">
      <xmlPr mapId="3" xpath="/TFI-IZD-KI/ISD-KI-TFI-E_1000973/P1072688" xmlDataType="decimal"/>
    </xmlCellPr>
  </singleXmlCell>
  <singleXmlCell id="366" xr6:uid="{00000000-000C-0000-FFFF-FFFF6B010000}" r="K64" connectionId="0">
    <xmlCellPr id="1" xr6:uid="{00000000-0010-0000-6B01-000001000000}" uniqueName="P1199101">
      <xmlPr mapId="3" xpath="/TFI-IZD-KI/ISD-KI-TFI-E_1000973/P1199101" xmlDataType="decimal"/>
    </xmlCellPr>
  </singleXmlCell>
  <singleXmlCell id="367" xr6:uid="{00000000-000C-0000-FFFF-FFFF6C010000}" r="H65" connectionId="0">
    <xmlCellPr id="1" xr6:uid="{00000000-0010-0000-6C01-000001000000}" uniqueName="P1072689">
      <xmlPr mapId="3" xpath="/TFI-IZD-KI/ISD-KI-TFI-E_1000973/P1072689" xmlDataType="decimal"/>
    </xmlCellPr>
  </singleXmlCell>
  <singleXmlCell id="368" xr6:uid="{00000000-000C-0000-FFFF-FFFF6D010000}" r="I65" connectionId="0">
    <xmlCellPr id="1" xr6:uid="{00000000-0010-0000-6D01-000001000000}" uniqueName="P1199039">
      <xmlPr mapId="3" xpath="/TFI-IZD-KI/ISD-KI-TFI-E_1000973/P1199039" xmlDataType="decimal"/>
    </xmlCellPr>
  </singleXmlCell>
  <singleXmlCell id="369" xr6:uid="{00000000-000C-0000-FFFF-FFFF6E010000}" r="J65" connectionId="0">
    <xmlCellPr id="1" xr6:uid="{00000000-0010-0000-6E01-000001000000}" uniqueName="P1072690">
      <xmlPr mapId="3" xpath="/TFI-IZD-KI/ISD-KI-TFI-E_1000973/P1072690" xmlDataType="decimal"/>
    </xmlCellPr>
  </singleXmlCell>
  <singleXmlCell id="370" xr6:uid="{00000000-000C-0000-FFFF-FFFF6F010000}" r="K65" connectionId="0">
    <xmlCellPr id="1" xr6:uid="{00000000-0010-0000-6F01-000001000000}" uniqueName="P1199102">
      <xmlPr mapId="3" xpath="/TFI-IZD-KI/ISD-KI-TFI-E_1000973/P1199102" xmlDataType="decimal"/>
    </xmlCellPr>
  </singleXmlCell>
  <singleXmlCell id="371" xr6:uid="{00000000-000C-0000-FFFF-FFFF70010000}" r="H66" connectionId="0">
    <xmlCellPr id="1" xr6:uid="{00000000-0010-0000-7001-000001000000}" uniqueName="P1072691">
      <xmlPr mapId="3" xpath="/TFI-IZD-KI/ISD-KI-TFI-E_1000973/P1072691" xmlDataType="decimal"/>
    </xmlCellPr>
  </singleXmlCell>
  <singleXmlCell id="372" xr6:uid="{00000000-000C-0000-FFFF-FFFF71010000}" r="I66" connectionId="0">
    <xmlCellPr id="1" xr6:uid="{00000000-0010-0000-7101-000001000000}" uniqueName="P1199040">
      <xmlPr mapId="3" xpath="/TFI-IZD-KI/ISD-KI-TFI-E_1000973/P1199040" xmlDataType="decimal"/>
    </xmlCellPr>
  </singleXmlCell>
  <singleXmlCell id="373" xr6:uid="{00000000-000C-0000-FFFF-FFFF72010000}" r="J66" connectionId="0">
    <xmlCellPr id="1" xr6:uid="{00000000-0010-0000-7201-000001000000}" uniqueName="P1072692">
      <xmlPr mapId="3" xpath="/TFI-IZD-KI/ISD-KI-TFI-E_1000973/P1072692" xmlDataType="decimal"/>
    </xmlCellPr>
  </singleXmlCell>
  <singleXmlCell id="374" xr6:uid="{00000000-000C-0000-FFFF-FFFF73010000}" r="K66" connectionId="0">
    <xmlCellPr id="1" xr6:uid="{00000000-0010-0000-7301-000001000000}" uniqueName="P1199103">
      <xmlPr mapId="3" xpath="/TFI-IZD-KI/ISD-KI-TFI-E_1000973/P1199103" xmlDataType="decimal"/>
    </xmlCellPr>
  </singleXmlCell>
  <singleXmlCell id="375" xr6:uid="{00000000-000C-0000-FFFF-FFFF74010000}" r="H67" connectionId="0">
    <xmlCellPr id="1" xr6:uid="{00000000-0010-0000-7401-000001000000}" uniqueName="P1072693">
      <xmlPr mapId="3" xpath="/TFI-IZD-KI/ISD-KI-TFI-E_1000973/P1072693" xmlDataType="decimal"/>
    </xmlCellPr>
  </singleXmlCell>
  <singleXmlCell id="376" xr6:uid="{00000000-000C-0000-FFFF-FFFF75010000}" r="I67" connectionId="0">
    <xmlCellPr id="1" xr6:uid="{00000000-0010-0000-7501-000001000000}" uniqueName="P1199041">
      <xmlPr mapId="3" xpath="/TFI-IZD-KI/ISD-KI-TFI-E_1000973/P1199041" xmlDataType="decimal"/>
    </xmlCellPr>
  </singleXmlCell>
  <singleXmlCell id="377" xr6:uid="{00000000-000C-0000-FFFF-FFFF76010000}" r="J67" connectionId="0">
    <xmlCellPr id="1" xr6:uid="{00000000-0010-0000-7601-000001000000}" uniqueName="P1072694">
      <xmlPr mapId="3" xpath="/TFI-IZD-KI/ISD-KI-TFI-E_1000973/P1072694" xmlDataType="decimal"/>
    </xmlCellPr>
  </singleXmlCell>
  <singleXmlCell id="378" xr6:uid="{00000000-000C-0000-FFFF-FFFF77010000}" r="K67" connectionId="0">
    <xmlCellPr id="1" xr6:uid="{00000000-0010-0000-7701-000001000000}" uniqueName="P1199104">
      <xmlPr mapId="3" xpath="/TFI-IZD-KI/ISD-KI-TFI-E_1000973/P1199104" xmlDataType="decimal"/>
    </xmlCellPr>
  </singleXmlCell>
  <singleXmlCell id="379" xr6:uid="{00000000-000C-0000-FFFF-FFFF78010000}" r="H68" connectionId="0">
    <xmlCellPr id="1" xr6:uid="{00000000-0010-0000-7801-000001000000}" uniqueName="P1072695">
      <xmlPr mapId="3" xpath="/TFI-IZD-KI/ISD-KI-TFI-E_1000973/P1072695" xmlDataType="decimal"/>
    </xmlCellPr>
  </singleXmlCell>
  <singleXmlCell id="380" xr6:uid="{00000000-000C-0000-FFFF-FFFF79010000}" r="I68" connectionId="0">
    <xmlCellPr id="1" xr6:uid="{00000000-0010-0000-7901-000001000000}" uniqueName="P1199042">
      <xmlPr mapId="3" xpath="/TFI-IZD-KI/ISD-KI-TFI-E_1000973/P1199042" xmlDataType="decimal"/>
    </xmlCellPr>
  </singleXmlCell>
  <singleXmlCell id="381" xr6:uid="{00000000-000C-0000-FFFF-FFFF7A010000}" r="J68" connectionId="0">
    <xmlCellPr id="1" xr6:uid="{00000000-0010-0000-7A01-000001000000}" uniqueName="P1072696">
      <xmlPr mapId="3" xpath="/TFI-IZD-KI/ISD-KI-TFI-E_1000973/P1072696" xmlDataType="decimal"/>
    </xmlCellPr>
  </singleXmlCell>
  <singleXmlCell id="382" xr6:uid="{00000000-000C-0000-FFFF-FFFF7B010000}" r="K68" connectionId="0">
    <xmlCellPr id="1" xr6:uid="{00000000-0010-0000-7B01-000001000000}" uniqueName="P1199105">
      <xmlPr mapId="3" xpath="/TFI-IZD-KI/ISD-KI-TFI-E_1000973/P1199105" xmlDataType="decimal"/>
    </xmlCellPr>
  </singleXmlCell>
  <singleXmlCell id="383" xr6:uid="{00000000-000C-0000-FFFF-FFFF7C010000}" r="H69" connectionId="0">
    <xmlCellPr id="1" xr6:uid="{00000000-0010-0000-7C01-000001000000}" uniqueName="P1072697">
      <xmlPr mapId="3" xpath="/TFI-IZD-KI/ISD-KI-TFI-E_1000973/P1072697" xmlDataType="decimal"/>
    </xmlCellPr>
  </singleXmlCell>
  <singleXmlCell id="384" xr6:uid="{00000000-000C-0000-FFFF-FFFF7D010000}" r="I69" connectionId="0">
    <xmlCellPr id="1" xr6:uid="{00000000-0010-0000-7D01-000001000000}" uniqueName="P1199043">
      <xmlPr mapId="3" xpath="/TFI-IZD-KI/ISD-KI-TFI-E_1000973/P1199043" xmlDataType="decimal"/>
    </xmlCellPr>
  </singleXmlCell>
  <singleXmlCell id="385" xr6:uid="{00000000-000C-0000-FFFF-FFFF7E010000}" r="J69" connectionId="0">
    <xmlCellPr id="1" xr6:uid="{00000000-0010-0000-7E01-000001000000}" uniqueName="P1072698">
      <xmlPr mapId="3" xpath="/TFI-IZD-KI/ISD-KI-TFI-E_1000973/P1072698" xmlDataType="decimal"/>
    </xmlCellPr>
  </singleXmlCell>
  <singleXmlCell id="386" xr6:uid="{00000000-000C-0000-FFFF-FFFF7F010000}" r="K69" connectionId="0">
    <xmlCellPr id="1" xr6:uid="{00000000-0010-0000-7F01-000001000000}" uniqueName="P1199106">
      <xmlPr mapId="3" xpath="/TFI-IZD-KI/ISD-KI-TFI-E_1000973/P1199106" xmlDataType="decimal"/>
    </xmlCellPr>
  </singleXmlCell>
  <singleXmlCell id="387" xr6:uid="{00000000-000C-0000-FFFF-FFFF80010000}" r="H70" connectionId="0">
    <xmlCellPr id="1" xr6:uid="{00000000-0010-0000-8001-000001000000}" uniqueName="P1072699">
      <xmlPr mapId="3" xpath="/TFI-IZD-KI/ISD-KI-TFI-E_1000973/P1072699" xmlDataType="decimal"/>
    </xmlCellPr>
  </singleXmlCell>
  <singleXmlCell id="388" xr6:uid="{00000000-000C-0000-FFFF-FFFF81010000}" r="I70" connectionId="0">
    <xmlCellPr id="1" xr6:uid="{00000000-0010-0000-8101-000001000000}" uniqueName="P1199044">
      <xmlPr mapId="3" xpath="/TFI-IZD-KI/ISD-KI-TFI-E_1000973/P1199044" xmlDataType="decimal"/>
    </xmlCellPr>
  </singleXmlCell>
  <singleXmlCell id="389" xr6:uid="{00000000-000C-0000-FFFF-FFFF82010000}" r="J70" connectionId="0">
    <xmlCellPr id="1" xr6:uid="{00000000-0010-0000-8201-000001000000}" uniqueName="P1072700">
      <xmlPr mapId="3" xpath="/TFI-IZD-KI/ISD-KI-TFI-E_1000973/P1072700" xmlDataType="decimal"/>
    </xmlCellPr>
  </singleXmlCell>
  <singleXmlCell id="390" xr6:uid="{00000000-000C-0000-FFFF-FFFF83010000}" r="K70" connectionId="0">
    <xmlCellPr id="1" xr6:uid="{00000000-0010-0000-8301-000001000000}" uniqueName="P1199107">
      <xmlPr mapId="3" xpath="/TFI-IZD-KI/ISD-KI-TFI-E_1000973/P1199107" xmlDataType="decimal"/>
    </xmlCellPr>
  </singleXmlCell>
  <singleXmlCell id="391" xr6:uid="{00000000-000C-0000-FFFF-FFFF84010000}" r="H71" connectionId="0">
    <xmlCellPr id="1" xr6:uid="{00000000-0010-0000-8401-000001000000}" uniqueName="P1072701">
      <xmlPr mapId="3" xpath="/TFI-IZD-KI/ISD-KI-TFI-E_1000973/P1072701" xmlDataType="decimal"/>
    </xmlCellPr>
  </singleXmlCell>
  <singleXmlCell id="392" xr6:uid="{00000000-000C-0000-FFFF-FFFF85010000}" r="I71" connectionId="0">
    <xmlCellPr id="1" xr6:uid="{00000000-0010-0000-8501-000001000000}" uniqueName="P1199045">
      <xmlPr mapId="3" xpath="/TFI-IZD-KI/ISD-KI-TFI-E_1000973/P1199045" xmlDataType="decimal"/>
    </xmlCellPr>
  </singleXmlCell>
  <singleXmlCell id="393" xr6:uid="{00000000-000C-0000-FFFF-FFFF86010000}" r="J71" connectionId="0">
    <xmlCellPr id="1" xr6:uid="{00000000-0010-0000-8601-000001000000}" uniqueName="P1072702">
      <xmlPr mapId="3" xpath="/TFI-IZD-KI/ISD-KI-TFI-E_1000973/P1072702" xmlDataType="decimal"/>
    </xmlCellPr>
  </singleXmlCell>
  <singleXmlCell id="394" xr6:uid="{00000000-000C-0000-FFFF-FFFF87010000}" r="K71" connectionId="0">
    <xmlCellPr id="1" xr6:uid="{00000000-0010-0000-8701-000001000000}" uniqueName="P1199108">
      <xmlPr mapId="3" xpath="/TFI-IZD-KI/ISD-KI-TFI-E_1000973/P119910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95" xr6:uid="{00000000-000C-0000-FFFF-FFFF88010000}" r="H8" connectionId="0">
    <xmlCellPr id="1" xr6:uid="{00000000-0010-0000-8801-000001000000}" uniqueName="P1071697">
      <xmlPr mapId="3" xpath="/TFI-IZD-KI/INT-E_1000961/P1071697" xmlDataType="decimal"/>
    </xmlCellPr>
  </singleXmlCell>
  <singleXmlCell id="396" xr6:uid="{00000000-000C-0000-FFFF-FFFF89010000}" r="I8" connectionId="0">
    <xmlCellPr id="1" xr6:uid="{00000000-0010-0000-8901-000001000000}" uniqueName="P1071698">
      <xmlPr mapId="3" xpath="/TFI-IZD-KI/INT-E_1000961/P1071698" xmlDataType="decimal"/>
    </xmlCellPr>
  </singleXmlCell>
  <singleXmlCell id="397" xr6:uid="{00000000-000C-0000-FFFF-FFFF8A010000}" r="H9" connectionId="0">
    <xmlCellPr id="1" xr6:uid="{00000000-0010-0000-8A01-000001000000}" uniqueName="P1071699">
      <xmlPr mapId="3" xpath="/TFI-IZD-KI/INT-E_1000961/P1071699" xmlDataType="decimal"/>
    </xmlCellPr>
  </singleXmlCell>
  <singleXmlCell id="398" xr6:uid="{00000000-000C-0000-FFFF-FFFF8B010000}" r="I9" connectionId="0">
    <xmlCellPr id="1" xr6:uid="{00000000-0010-0000-8B01-000001000000}" uniqueName="P1071700">
      <xmlPr mapId="3" xpath="/TFI-IZD-KI/INT-E_1000961/P1071700" xmlDataType="decimal"/>
    </xmlCellPr>
  </singleXmlCell>
  <singleXmlCell id="399" xr6:uid="{00000000-000C-0000-FFFF-FFFF8C010000}" r="H10" connectionId="0">
    <xmlCellPr id="1" xr6:uid="{00000000-0010-0000-8C01-000001000000}" uniqueName="P1071701">
      <xmlPr mapId="3" xpath="/TFI-IZD-KI/INT-E_1000961/P1071701" xmlDataType="decimal"/>
    </xmlCellPr>
  </singleXmlCell>
  <singleXmlCell id="400" xr6:uid="{00000000-000C-0000-FFFF-FFFF8D010000}" r="I10" connectionId="0">
    <xmlCellPr id="1" xr6:uid="{00000000-0010-0000-8D01-000001000000}" uniqueName="P1071702">
      <xmlPr mapId="3" xpath="/TFI-IZD-KI/INT-E_1000961/P1071702" xmlDataType="decimal"/>
    </xmlCellPr>
  </singleXmlCell>
  <singleXmlCell id="401" xr6:uid="{00000000-000C-0000-FFFF-FFFF8E010000}" r="H11" connectionId="0">
    <xmlCellPr id="1" xr6:uid="{00000000-0010-0000-8E01-000001000000}" uniqueName="P1071703">
      <xmlPr mapId="3" xpath="/TFI-IZD-KI/INT-E_1000961/P1071703" xmlDataType="decimal"/>
    </xmlCellPr>
  </singleXmlCell>
  <singleXmlCell id="402" xr6:uid="{00000000-000C-0000-FFFF-FFFF8F010000}" r="I11" connectionId="0">
    <xmlCellPr id="1" xr6:uid="{00000000-0010-0000-8F01-000001000000}" uniqueName="P1071704">
      <xmlPr mapId="3" xpath="/TFI-IZD-KI/INT-E_1000961/P1071704" xmlDataType="decimal"/>
    </xmlCellPr>
  </singleXmlCell>
  <singleXmlCell id="403" xr6:uid="{00000000-000C-0000-FFFF-FFFF90010000}" r="H12" connectionId="0">
    <xmlCellPr id="1" xr6:uid="{00000000-0010-0000-9001-000001000000}" uniqueName="P1071705">
      <xmlPr mapId="3" xpath="/TFI-IZD-KI/INT-E_1000961/P1071705" xmlDataType="decimal"/>
    </xmlCellPr>
  </singleXmlCell>
  <singleXmlCell id="404" xr6:uid="{00000000-000C-0000-FFFF-FFFF91010000}" r="I12" connectionId="0">
    <xmlCellPr id="1" xr6:uid="{00000000-0010-0000-9101-000001000000}" uniqueName="P1071706">
      <xmlPr mapId="3" xpath="/TFI-IZD-KI/INT-E_1000961/P1071706" xmlDataType="decimal"/>
    </xmlCellPr>
  </singleXmlCell>
  <singleXmlCell id="405" xr6:uid="{00000000-000C-0000-FFFF-FFFF92010000}" r="H13" connectionId="0">
    <xmlCellPr id="1" xr6:uid="{00000000-0010-0000-9201-000001000000}" uniqueName="P1071707">
      <xmlPr mapId="3" xpath="/TFI-IZD-KI/INT-E_1000961/P1071707" xmlDataType="decimal"/>
    </xmlCellPr>
  </singleXmlCell>
  <singleXmlCell id="406" xr6:uid="{00000000-000C-0000-FFFF-FFFF93010000}" r="I13" connectionId="0">
    <xmlCellPr id="1" xr6:uid="{00000000-0010-0000-9301-000001000000}" uniqueName="P1071708">
      <xmlPr mapId="3" xpath="/TFI-IZD-KI/INT-E_1000961/P1071708" xmlDataType="decimal"/>
    </xmlCellPr>
  </singleXmlCell>
  <singleXmlCell id="407" xr6:uid="{00000000-000C-0000-FFFF-FFFF94010000}" r="H14" connectionId="0">
    <xmlCellPr id="1" xr6:uid="{00000000-0010-0000-9401-000001000000}" uniqueName="P1071709">
      <xmlPr mapId="3" xpath="/TFI-IZD-KI/INT-E_1000961/P1071709" xmlDataType="decimal"/>
    </xmlCellPr>
  </singleXmlCell>
  <singleXmlCell id="408" xr6:uid="{00000000-000C-0000-FFFF-FFFF95010000}" r="I14" connectionId="0">
    <xmlCellPr id="1" xr6:uid="{00000000-0010-0000-9501-000001000000}" uniqueName="P1071710">
      <xmlPr mapId="3" xpath="/TFI-IZD-KI/INT-E_1000961/P1071710" xmlDataType="decimal"/>
    </xmlCellPr>
  </singleXmlCell>
  <singleXmlCell id="409" xr6:uid="{00000000-000C-0000-FFFF-FFFF96010000}" r="H15" connectionId="0">
    <xmlCellPr id="1" xr6:uid="{00000000-0010-0000-9601-000001000000}" uniqueName="P1071711">
      <xmlPr mapId="3" xpath="/TFI-IZD-KI/INT-E_1000961/P1071711" xmlDataType="decimal"/>
    </xmlCellPr>
  </singleXmlCell>
  <singleXmlCell id="410" xr6:uid="{00000000-000C-0000-FFFF-FFFF97010000}" r="I15" connectionId="0">
    <xmlCellPr id="1" xr6:uid="{00000000-0010-0000-9701-000001000000}" uniqueName="P1071712">
      <xmlPr mapId="3" xpath="/TFI-IZD-KI/INT-E_1000961/P1071712" xmlDataType="decimal"/>
    </xmlCellPr>
  </singleXmlCell>
  <singleXmlCell id="411" xr6:uid="{00000000-000C-0000-FFFF-FFFF98010000}" r="H17" connectionId="0">
    <xmlCellPr id="1" xr6:uid="{00000000-0010-0000-9801-000001000000}" uniqueName="P1071713">
      <xmlPr mapId="3" xpath="/TFI-IZD-KI/INT-E_1000961/P1071713" xmlDataType="decimal"/>
    </xmlCellPr>
  </singleXmlCell>
  <singleXmlCell id="412" xr6:uid="{00000000-000C-0000-FFFF-FFFF99010000}" r="I17" connectionId="0">
    <xmlCellPr id="1" xr6:uid="{00000000-0010-0000-9901-000001000000}" uniqueName="P1071714">
      <xmlPr mapId="3" xpath="/TFI-IZD-KI/INT-E_1000961/P1071714" xmlDataType="decimal"/>
    </xmlCellPr>
  </singleXmlCell>
  <singleXmlCell id="413" xr6:uid="{00000000-000C-0000-FFFF-FFFF9A010000}" r="H19" connectionId="0">
    <xmlCellPr id="1" xr6:uid="{00000000-0010-0000-9A01-000001000000}" uniqueName="P1071715">
      <xmlPr mapId="3" xpath="/TFI-IZD-KI/INT-E_1000961/P1071715" xmlDataType="decimal"/>
    </xmlCellPr>
  </singleXmlCell>
  <singleXmlCell id="414" xr6:uid="{00000000-000C-0000-FFFF-FFFF9B010000}" r="I19" connectionId="0">
    <xmlCellPr id="1" xr6:uid="{00000000-0010-0000-9B01-000001000000}" uniqueName="P1071716">
      <xmlPr mapId="3" xpath="/TFI-IZD-KI/INT-E_1000961/P1071716" xmlDataType="decimal"/>
    </xmlCellPr>
  </singleXmlCell>
  <singleXmlCell id="415" xr6:uid="{00000000-000C-0000-FFFF-FFFF9C010000}" r="H20" connectionId="0">
    <xmlCellPr id="1" xr6:uid="{00000000-0010-0000-9C01-000001000000}" uniqueName="P1071717">
      <xmlPr mapId="3" xpath="/TFI-IZD-KI/INT-E_1000961/P1071717" xmlDataType="decimal"/>
    </xmlCellPr>
  </singleXmlCell>
  <singleXmlCell id="416" xr6:uid="{00000000-000C-0000-FFFF-FFFF9D010000}" r="I20" connectionId="0">
    <xmlCellPr id="1" xr6:uid="{00000000-0010-0000-9D01-000001000000}" uniqueName="P1071718">
      <xmlPr mapId="3" xpath="/TFI-IZD-KI/INT-E_1000961/P1071718" xmlDataType="decimal"/>
    </xmlCellPr>
  </singleXmlCell>
  <singleXmlCell id="417" xr6:uid="{00000000-000C-0000-FFFF-FFFF9E010000}" r="H21" connectionId="0">
    <xmlCellPr id="1" xr6:uid="{00000000-0010-0000-9E01-000001000000}" uniqueName="P1071719">
      <xmlPr mapId="3" xpath="/TFI-IZD-KI/INT-E_1000961/P1071719" xmlDataType="decimal"/>
    </xmlCellPr>
  </singleXmlCell>
  <singleXmlCell id="418" xr6:uid="{00000000-000C-0000-FFFF-FFFF9F010000}" r="I21" connectionId="0">
    <xmlCellPr id="1" xr6:uid="{00000000-0010-0000-9F01-000001000000}" uniqueName="P1071720">
      <xmlPr mapId="3" xpath="/TFI-IZD-KI/INT-E_1000961/P1071720" xmlDataType="decimal"/>
    </xmlCellPr>
  </singleXmlCell>
  <singleXmlCell id="419" xr6:uid="{00000000-000C-0000-FFFF-FFFFA0010000}" r="H22" connectionId="0">
    <xmlCellPr id="1" xr6:uid="{00000000-0010-0000-A001-000001000000}" uniqueName="P1071721">
      <xmlPr mapId="3" xpath="/TFI-IZD-KI/INT-E_1000961/P1071721" xmlDataType="decimal"/>
    </xmlCellPr>
  </singleXmlCell>
  <singleXmlCell id="420" xr6:uid="{00000000-000C-0000-FFFF-FFFFA1010000}" r="I22" connectionId="0">
    <xmlCellPr id="1" xr6:uid="{00000000-0010-0000-A101-000001000000}" uniqueName="P1071722">
      <xmlPr mapId="3" xpath="/TFI-IZD-KI/INT-E_1000961/P1071722" xmlDataType="decimal"/>
    </xmlCellPr>
  </singleXmlCell>
  <singleXmlCell id="421" xr6:uid="{00000000-000C-0000-FFFF-FFFFA2010000}" r="H23" connectionId="0">
    <xmlCellPr id="1" xr6:uid="{00000000-0010-0000-A201-000001000000}" uniqueName="P1071723">
      <xmlPr mapId="3" xpath="/TFI-IZD-KI/INT-E_1000961/P1071723" xmlDataType="decimal"/>
    </xmlCellPr>
  </singleXmlCell>
  <singleXmlCell id="422" xr6:uid="{00000000-000C-0000-FFFF-FFFFA3010000}" r="I23" connectionId="0">
    <xmlCellPr id="1" xr6:uid="{00000000-0010-0000-A301-000001000000}" uniqueName="P1071724">
      <xmlPr mapId="3" xpath="/TFI-IZD-KI/INT-E_1000961/P1071724" xmlDataType="decimal"/>
    </xmlCellPr>
  </singleXmlCell>
  <singleXmlCell id="423" xr6:uid="{00000000-000C-0000-FFFF-FFFFA4010000}" r="H25" connectionId="0">
    <xmlCellPr id="1" xr6:uid="{00000000-0010-0000-A401-000001000000}" uniqueName="P1071725">
      <xmlPr mapId="3" xpath="/TFI-IZD-KI/INT-E_1000961/P1071725" xmlDataType="decimal"/>
    </xmlCellPr>
  </singleXmlCell>
  <singleXmlCell id="424" xr6:uid="{00000000-000C-0000-FFFF-FFFFA5010000}" r="I25" connectionId="0">
    <xmlCellPr id="1" xr6:uid="{00000000-0010-0000-A501-000001000000}" uniqueName="P1071726">
      <xmlPr mapId="3" xpath="/TFI-IZD-KI/INT-E_1000961/P1071726" xmlDataType="decimal"/>
    </xmlCellPr>
  </singleXmlCell>
  <singleXmlCell id="425" xr6:uid="{00000000-000C-0000-FFFF-FFFFA6010000}" r="H26" connectionId="0">
    <xmlCellPr id="1" xr6:uid="{00000000-0010-0000-A601-000001000000}" uniqueName="P1071727">
      <xmlPr mapId="3" xpath="/TFI-IZD-KI/INT-E_1000961/P1071727" xmlDataType="decimal"/>
    </xmlCellPr>
  </singleXmlCell>
  <singleXmlCell id="426" xr6:uid="{00000000-000C-0000-FFFF-FFFFA7010000}" r="I26" connectionId="0">
    <xmlCellPr id="1" xr6:uid="{00000000-0010-0000-A701-000001000000}" uniqueName="P1071728">
      <xmlPr mapId="3" xpath="/TFI-IZD-KI/INT-E_1000961/P1071728" xmlDataType="decimal"/>
    </xmlCellPr>
  </singleXmlCell>
  <singleXmlCell id="427" xr6:uid="{00000000-000C-0000-FFFF-FFFFA8010000}" r="H27" connectionId="0">
    <xmlCellPr id="1" xr6:uid="{00000000-0010-0000-A801-000001000000}" uniqueName="P1071729">
      <xmlPr mapId="3" xpath="/TFI-IZD-KI/INT-E_1000961/P1071729" xmlDataType="decimal"/>
    </xmlCellPr>
  </singleXmlCell>
  <singleXmlCell id="428" xr6:uid="{00000000-000C-0000-FFFF-FFFFA9010000}" r="I27" connectionId="0">
    <xmlCellPr id="1" xr6:uid="{00000000-0010-0000-A901-000001000000}" uniqueName="P1071730">
      <xmlPr mapId="3" xpath="/TFI-IZD-KI/INT-E_1000961/P1071730" xmlDataType="decimal"/>
    </xmlCellPr>
  </singleXmlCell>
  <singleXmlCell id="429" xr6:uid="{00000000-000C-0000-FFFF-FFFFAA010000}" r="H28" connectionId="0">
    <xmlCellPr id="1" xr6:uid="{00000000-0010-0000-AA01-000001000000}" uniqueName="P1071731">
      <xmlPr mapId="3" xpath="/TFI-IZD-KI/INT-E_1000961/P1071731" xmlDataType="decimal"/>
    </xmlCellPr>
  </singleXmlCell>
  <singleXmlCell id="430" xr6:uid="{00000000-000C-0000-FFFF-FFFFAB010000}" r="I28" connectionId="0">
    <xmlCellPr id="1" xr6:uid="{00000000-0010-0000-AB01-000001000000}" uniqueName="P1071732">
      <xmlPr mapId="3" xpath="/TFI-IZD-KI/INT-E_1000961/P1071732" xmlDataType="decimal"/>
    </xmlCellPr>
  </singleXmlCell>
  <singleXmlCell id="431" xr6:uid="{00000000-000C-0000-FFFF-FFFFAC010000}" r="H29" connectionId="0">
    <xmlCellPr id="1" xr6:uid="{00000000-0010-0000-AC01-000001000000}" uniqueName="P1071733">
      <xmlPr mapId="3" xpath="/TFI-IZD-KI/INT-E_1000961/P1071733" xmlDataType="decimal"/>
    </xmlCellPr>
  </singleXmlCell>
  <singleXmlCell id="432" xr6:uid="{00000000-000C-0000-FFFF-FFFFAD010000}" r="I29" connectionId="0">
    <xmlCellPr id="1" xr6:uid="{00000000-0010-0000-AD01-000001000000}" uniqueName="P1071734">
      <xmlPr mapId="3" xpath="/TFI-IZD-KI/INT-E_1000961/P1071734" xmlDataType="decimal"/>
    </xmlCellPr>
  </singleXmlCell>
  <singleXmlCell id="433" xr6:uid="{00000000-000C-0000-FFFF-FFFFAE010000}" r="H30" connectionId="0">
    <xmlCellPr id="1" xr6:uid="{00000000-0010-0000-AE01-000001000000}" uniqueName="P1071735">
      <xmlPr mapId="3" xpath="/TFI-IZD-KI/INT-E_1000961/P1071735" xmlDataType="decimal"/>
    </xmlCellPr>
  </singleXmlCell>
  <singleXmlCell id="434" xr6:uid="{00000000-000C-0000-FFFF-FFFFAF010000}" r="I30" connectionId="0">
    <xmlCellPr id="1" xr6:uid="{00000000-0010-0000-AF01-000001000000}" uniqueName="P1071736">
      <xmlPr mapId="3" xpath="/TFI-IZD-KI/INT-E_1000961/P1071736" xmlDataType="decimal"/>
    </xmlCellPr>
  </singleXmlCell>
  <singleXmlCell id="435" xr6:uid="{00000000-000C-0000-FFFF-FFFFB0010000}" r="H31" connectionId="0">
    <xmlCellPr id="1" xr6:uid="{00000000-0010-0000-B001-000001000000}" uniqueName="P1071737">
      <xmlPr mapId="3" xpath="/TFI-IZD-KI/INT-E_1000961/P1071737" xmlDataType="decimal"/>
    </xmlCellPr>
  </singleXmlCell>
  <singleXmlCell id="436" xr6:uid="{00000000-000C-0000-FFFF-FFFFB1010000}" r="I31" connectionId="0">
    <xmlCellPr id="1" xr6:uid="{00000000-0010-0000-B101-000001000000}" uniqueName="P1071738">
      <xmlPr mapId="3" xpath="/TFI-IZD-KI/INT-E_1000961/P1071738" xmlDataType="decimal"/>
    </xmlCellPr>
  </singleXmlCell>
  <singleXmlCell id="437" xr6:uid="{00000000-000C-0000-FFFF-FFFFB2010000}" r="H32" connectionId="0">
    <xmlCellPr id="1" xr6:uid="{00000000-0010-0000-B201-000001000000}" uniqueName="P1071739">
      <xmlPr mapId="3" xpath="/TFI-IZD-KI/INT-E_1000961/P1071739" xmlDataType="decimal"/>
    </xmlCellPr>
  </singleXmlCell>
  <singleXmlCell id="438" xr6:uid="{00000000-000C-0000-FFFF-FFFFB3010000}" r="I32" connectionId="0">
    <xmlCellPr id="1" xr6:uid="{00000000-0010-0000-B301-000001000000}" uniqueName="P1071740">
      <xmlPr mapId="3" xpath="/TFI-IZD-KI/INT-E_1000961/P1071740" xmlDataType="decimal"/>
    </xmlCellPr>
  </singleXmlCell>
  <singleXmlCell id="439" xr6:uid="{00000000-000C-0000-FFFF-FFFFB4010000}" r="H33" connectionId="0">
    <xmlCellPr id="1" xr6:uid="{00000000-0010-0000-B401-000001000000}" uniqueName="P1071741">
      <xmlPr mapId="3" xpath="/TFI-IZD-KI/INT-E_1000961/P1071741" xmlDataType="decimal"/>
    </xmlCellPr>
  </singleXmlCell>
  <singleXmlCell id="440" xr6:uid="{00000000-000C-0000-FFFF-FFFFB5010000}" r="I33" connectionId="0">
    <xmlCellPr id="1" xr6:uid="{00000000-0010-0000-B501-000001000000}" uniqueName="P1071742">
      <xmlPr mapId="3" xpath="/TFI-IZD-KI/INT-E_1000961/P1071742" xmlDataType="decimal"/>
    </xmlCellPr>
  </singleXmlCell>
  <singleXmlCell id="441" xr6:uid="{00000000-000C-0000-FFFF-FFFFB6010000}" r="H34" connectionId="0">
    <xmlCellPr id="1" xr6:uid="{00000000-0010-0000-B601-000001000000}" uniqueName="P1071743">
      <xmlPr mapId="3" xpath="/TFI-IZD-KI/INT-E_1000961/P1071743" xmlDataType="decimal"/>
    </xmlCellPr>
  </singleXmlCell>
  <singleXmlCell id="442" xr6:uid="{00000000-000C-0000-FFFF-FFFFB7010000}" r="I34" connectionId="0">
    <xmlCellPr id="1" xr6:uid="{00000000-0010-0000-B701-000001000000}" uniqueName="P1071744">
      <xmlPr mapId="3" xpath="/TFI-IZD-KI/INT-E_1000961/P1071744" xmlDataType="decimal"/>
    </xmlCellPr>
  </singleXmlCell>
  <singleXmlCell id="443" xr6:uid="{00000000-000C-0000-FFFF-FFFFB8010000}" r="H35" connectionId="0">
    <xmlCellPr id="1" xr6:uid="{00000000-0010-0000-B801-000001000000}" uniqueName="P1071745">
      <xmlPr mapId="3" xpath="/TFI-IZD-KI/INT-E_1000961/P1071745" xmlDataType="decimal"/>
    </xmlCellPr>
  </singleXmlCell>
  <singleXmlCell id="444" xr6:uid="{00000000-000C-0000-FFFF-FFFFB9010000}" r="I35" connectionId="0">
    <xmlCellPr id="1" xr6:uid="{00000000-0010-0000-B901-000001000000}" uniqueName="P1071746">
      <xmlPr mapId="3" xpath="/TFI-IZD-KI/INT-E_1000961/P1071746" xmlDataType="decimal"/>
    </xmlCellPr>
  </singleXmlCell>
  <singleXmlCell id="445" xr6:uid="{00000000-000C-0000-FFFF-FFFFBA010000}" r="H36" connectionId="0">
    <xmlCellPr id="1" xr6:uid="{00000000-0010-0000-BA01-000001000000}" uniqueName="P1071747">
      <xmlPr mapId="3" xpath="/TFI-IZD-KI/INT-E_1000961/P1071747" xmlDataType="decimal"/>
    </xmlCellPr>
  </singleXmlCell>
  <singleXmlCell id="446" xr6:uid="{00000000-000C-0000-FFFF-FFFFBB010000}" r="I36" connectionId="0">
    <xmlCellPr id="1" xr6:uid="{00000000-0010-0000-BB01-000001000000}" uniqueName="P1071748">
      <xmlPr mapId="3" xpath="/TFI-IZD-KI/INT-E_1000961/P1071748" xmlDataType="decimal"/>
    </xmlCellPr>
  </singleXmlCell>
  <singleXmlCell id="447" xr6:uid="{00000000-000C-0000-FFFF-FFFFBC010000}" r="H37" connectionId="0">
    <xmlCellPr id="1" xr6:uid="{00000000-0010-0000-BC01-000001000000}" uniqueName="P1071749">
      <xmlPr mapId="3" xpath="/TFI-IZD-KI/INT-E_1000961/P1071749" xmlDataType="decimal"/>
    </xmlCellPr>
  </singleXmlCell>
  <singleXmlCell id="448" xr6:uid="{00000000-000C-0000-FFFF-FFFFBD010000}" r="I37" connectionId="0">
    <xmlCellPr id="1" xr6:uid="{00000000-0010-0000-BD01-000001000000}" uniqueName="P1071750">
      <xmlPr mapId="3" xpath="/TFI-IZD-KI/INT-E_1000961/P1071750" xmlDataType="decimal"/>
    </xmlCellPr>
  </singleXmlCell>
  <singleXmlCell id="449" xr6:uid="{00000000-000C-0000-FFFF-FFFFBE010000}" r="H38" connectionId="0">
    <xmlCellPr id="1" xr6:uid="{00000000-0010-0000-BE01-000001000000}" uniqueName="P1071751">
      <xmlPr mapId="3" xpath="/TFI-IZD-KI/INT-E_1000961/P1071751" xmlDataType="decimal"/>
    </xmlCellPr>
  </singleXmlCell>
  <singleXmlCell id="450" xr6:uid="{00000000-000C-0000-FFFF-FFFFBF010000}" r="I38" connectionId="0">
    <xmlCellPr id="1" xr6:uid="{00000000-0010-0000-BF01-000001000000}" uniqueName="P1071752">
      <xmlPr mapId="3" xpath="/TFI-IZD-KI/INT-E_1000961/P1071752" xmlDataType="decimal"/>
    </xmlCellPr>
  </singleXmlCell>
  <singleXmlCell id="451" xr6:uid="{00000000-000C-0000-FFFF-FFFFC0010000}" r="H39" connectionId="0">
    <xmlCellPr id="1" xr6:uid="{00000000-0010-0000-C001-000001000000}" uniqueName="P1071753">
      <xmlPr mapId="3" xpath="/TFI-IZD-KI/INT-E_1000961/P1071753" xmlDataType="decimal"/>
    </xmlCellPr>
  </singleXmlCell>
  <singleXmlCell id="452" xr6:uid="{00000000-000C-0000-FFFF-FFFFC1010000}" r="I39" connectionId="0">
    <xmlCellPr id="1" xr6:uid="{00000000-0010-0000-C101-000001000000}" uniqueName="P1071754">
      <xmlPr mapId="3" xpath="/TFI-IZD-KI/INT-E_1000961/P1071754" xmlDataType="decimal"/>
    </xmlCellPr>
  </singleXmlCell>
  <singleXmlCell id="453" xr6:uid="{00000000-000C-0000-FFFF-FFFFC2010000}" r="H40" connectionId="0">
    <xmlCellPr id="1" xr6:uid="{00000000-0010-0000-C201-000001000000}" uniqueName="P1071755">
      <xmlPr mapId="3" xpath="/TFI-IZD-KI/INT-E_1000961/P1071755" xmlDataType="decimal"/>
    </xmlCellPr>
  </singleXmlCell>
  <singleXmlCell id="454" xr6:uid="{00000000-000C-0000-FFFF-FFFFC3010000}" r="I40" connectionId="0">
    <xmlCellPr id="1" xr6:uid="{00000000-0010-0000-C301-000001000000}" uniqueName="P1071756">
      <xmlPr mapId="3" xpath="/TFI-IZD-KI/INT-E_1000961/P1071756" xmlDataType="decimal"/>
    </xmlCellPr>
  </singleXmlCell>
  <singleXmlCell id="455" xr6:uid="{00000000-000C-0000-FFFF-FFFFC4010000}" r="H41" connectionId="0">
    <xmlCellPr id="1" xr6:uid="{00000000-0010-0000-C401-000001000000}" uniqueName="P1071757">
      <xmlPr mapId="3" xpath="/TFI-IZD-KI/INT-E_1000961/P1071757" xmlDataType="decimal"/>
    </xmlCellPr>
  </singleXmlCell>
  <singleXmlCell id="456" xr6:uid="{00000000-000C-0000-FFFF-FFFFC5010000}" r="I41" connectionId="0">
    <xmlCellPr id="1" xr6:uid="{00000000-0010-0000-C501-000001000000}" uniqueName="P1071758">
      <xmlPr mapId="3" xpath="/TFI-IZD-KI/INT-E_1000961/P1071758" xmlDataType="decimal"/>
    </xmlCellPr>
  </singleXmlCell>
  <singleXmlCell id="457" xr6:uid="{00000000-000C-0000-FFFF-FFFFC6010000}" r="H42" connectionId="0">
    <xmlCellPr id="1" xr6:uid="{00000000-0010-0000-C601-000001000000}" uniqueName="P1071759">
      <xmlPr mapId="3" xpath="/TFI-IZD-KI/INT-E_1000961/P1071759" xmlDataType="decimal"/>
    </xmlCellPr>
  </singleXmlCell>
  <singleXmlCell id="458" xr6:uid="{00000000-000C-0000-FFFF-FFFFC7010000}" r="I42" connectionId="0">
    <xmlCellPr id="1" xr6:uid="{00000000-0010-0000-C701-000001000000}" uniqueName="P1071760">
      <xmlPr mapId="3" xpath="/TFI-IZD-KI/INT-E_1000961/P1071760" xmlDataType="decimal"/>
    </xmlCellPr>
  </singleXmlCell>
  <singleXmlCell id="459" xr6:uid="{00000000-000C-0000-FFFF-FFFFC8010000}" r="H43" connectionId="0">
    <xmlCellPr id="1" xr6:uid="{00000000-0010-0000-C801-000001000000}" uniqueName="P1071761">
      <xmlPr mapId="3" xpath="/TFI-IZD-KI/INT-E_1000961/P1071761" xmlDataType="decimal"/>
    </xmlCellPr>
  </singleXmlCell>
  <singleXmlCell id="460" xr6:uid="{00000000-000C-0000-FFFF-FFFFC9010000}" r="I43" connectionId="0">
    <xmlCellPr id="1" xr6:uid="{00000000-0010-0000-C901-000001000000}" uniqueName="P1071762">
      <xmlPr mapId="3" xpath="/TFI-IZD-KI/INT-E_1000961/P1071762" xmlDataType="decimal"/>
    </xmlCellPr>
  </singleXmlCell>
  <singleXmlCell id="461" xr6:uid="{00000000-000C-0000-FFFF-FFFFCA010000}" r="H44" connectionId="0">
    <xmlCellPr id="1" xr6:uid="{00000000-0010-0000-CA01-000001000000}" uniqueName="P1071763">
      <xmlPr mapId="3" xpath="/TFI-IZD-KI/INT-E_1000961/P1071763" xmlDataType="decimal"/>
    </xmlCellPr>
  </singleXmlCell>
  <singleXmlCell id="462" xr6:uid="{00000000-000C-0000-FFFF-FFFFCB010000}" r="I44" connectionId="0">
    <xmlCellPr id="1" xr6:uid="{00000000-0010-0000-CB01-000001000000}" uniqueName="P1071764">
      <xmlPr mapId="3" xpath="/TFI-IZD-KI/INT-E_1000961/P1071764" xmlDataType="decimal"/>
    </xmlCellPr>
  </singleXmlCell>
  <singleXmlCell id="463" xr6:uid="{00000000-000C-0000-FFFF-FFFFCC010000}" r="H46" connectionId="0">
    <xmlCellPr id="1" xr6:uid="{00000000-0010-0000-CC01-000001000000}" uniqueName="P1071765">
      <xmlPr mapId="3" xpath="/TFI-IZD-KI/INT-E_1000961/P1071765" xmlDataType="decimal"/>
    </xmlCellPr>
  </singleXmlCell>
  <singleXmlCell id="464" xr6:uid="{00000000-000C-0000-FFFF-FFFFCD010000}" r="I46" connectionId="0">
    <xmlCellPr id="1" xr6:uid="{00000000-0010-0000-CD01-000001000000}" uniqueName="P1071766">
      <xmlPr mapId="3" xpath="/TFI-IZD-KI/INT-E_1000961/P1071766" xmlDataType="decimal"/>
    </xmlCellPr>
  </singleXmlCell>
  <singleXmlCell id="465" xr6:uid="{00000000-000C-0000-FFFF-FFFFCE010000}" r="H47" connectionId="0">
    <xmlCellPr id="1" xr6:uid="{00000000-0010-0000-CE01-000001000000}" uniqueName="P1071767">
      <xmlPr mapId="3" xpath="/TFI-IZD-KI/INT-E_1000961/P1071767" xmlDataType="decimal"/>
    </xmlCellPr>
  </singleXmlCell>
  <singleXmlCell id="466" xr6:uid="{00000000-000C-0000-FFFF-FFFFCF010000}" r="I47" connectionId="0">
    <xmlCellPr id="1" xr6:uid="{00000000-0010-0000-CF01-000001000000}" uniqueName="P1071768">
      <xmlPr mapId="3" xpath="/TFI-IZD-KI/INT-E_1000961/P1071768" xmlDataType="decimal"/>
    </xmlCellPr>
  </singleXmlCell>
  <singleXmlCell id="467" xr6:uid="{00000000-000C-0000-FFFF-FFFFD0010000}" r="H48" connectionId="0">
    <xmlCellPr id="1" xr6:uid="{00000000-0010-0000-D001-000001000000}" uniqueName="P1071769">
      <xmlPr mapId="3" xpath="/TFI-IZD-KI/INT-E_1000961/P1071769" xmlDataType="decimal"/>
    </xmlCellPr>
  </singleXmlCell>
  <singleXmlCell id="468" xr6:uid="{00000000-000C-0000-FFFF-FFFFD1010000}" r="I48" connectionId="0">
    <xmlCellPr id="1" xr6:uid="{00000000-0010-0000-D101-000001000000}" uniqueName="P1071770">
      <xmlPr mapId="3" xpath="/TFI-IZD-KI/INT-E_1000961/P1071770" xmlDataType="decimal"/>
    </xmlCellPr>
  </singleXmlCell>
  <singleXmlCell id="469" xr6:uid="{00000000-000C-0000-FFFF-FFFFD2010000}" r="H49" connectionId="0">
    <xmlCellPr id="1" xr6:uid="{00000000-0010-0000-D201-000001000000}" uniqueName="P1071771">
      <xmlPr mapId="3" xpath="/TFI-IZD-KI/INT-E_1000961/P1071771" xmlDataType="decimal"/>
    </xmlCellPr>
  </singleXmlCell>
  <singleXmlCell id="470" xr6:uid="{00000000-000C-0000-FFFF-FFFFD3010000}" r="I49" connectionId="0">
    <xmlCellPr id="1" xr6:uid="{00000000-0010-0000-D301-000001000000}" uniqueName="P1071772">
      <xmlPr mapId="3" xpath="/TFI-IZD-KI/INT-E_1000961/P1071772" xmlDataType="decimal"/>
    </xmlCellPr>
  </singleXmlCell>
  <singleXmlCell id="471" xr6:uid="{00000000-000C-0000-FFFF-FFFFD4010000}" r="H50" connectionId="0">
    <xmlCellPr id="1" xr6:uid="{00000000-0010-0000-D401-000001000000}" uniqueName="P1071773">
      <xmlPr mapId="3" xpath="/TFI-IZD-KI/INT-E_1000961/P1071773" xmlDataType="decimal"/>
    </xmlCellPr>
  </singleXmlCell>
  <singleXmlCell id="472" xr6:uid="{00000000-000C-0000-FFFF-FFFFD5010000}" r="I50" connectionId="0">
    <xmlCellPr id="1" xr6:uid="{00000000-0010-0000-D501-000001000000}" uniqueName="P1071774">
      <xmlPr mapId="3" xpath="/TFI-IZD-KI/INT-E_1000961/P1071774" xmlDataType="decimal"/>
    </xmlCellPr>
  </singleXmlCell>
  <singleXmlCell id="473" xr6:uid="{00000000-000C-0000-FFFF-FFFFD6010000}" r="H51" connectionId="0">
    <xmlCellPr id="1" xr6:uid="{00000000-0010-0000-D601-000001000000}" uniqueName="P1071775">
      <xmlPr mapId="3" xpath="/TFI-IZD-KI/INT-E_1000961/P1071775" xmlDataType="decimal"/>
    </xmlCellPr>
  </singleXmlCell>
  <singleXmlCell id="474" xr6:uid="{00000000-000C-0000-FFFF-FFFFD7010000}" r="I51" connectionId="0">
    <xmlCellPr id="1" xr6:uid="{00000000-0010-0000-D701-000001000000}" uniqueName="P1071776">
      <xmlPr mapId="3" xpath="/TFI-IZD-KI/INT-E_1000961/P1071776" xmlDataType="decimal"/>
    </xmlCellPr>
  </singleXmlCell>
  <singleXmlCell id="475" xr6:uid="{00000000-000C-0000-FFFF-FFFFD8010000}" r="H53" connectionId="0">
    <xmlCellPr id="1" xr6:uid="{00000000-0010-0000-D801-000001000000}" uniqueName="P1071777">
      <xmlPr mapId="3" xpath="/TFI-IZD-KI/INT-E_1000961/P1071777" xmlDataType="decimal"/>
    </xmlCellPr>
  </singleXmlCell>
  <singleXmlCell id="476" xr6:uid="{00000000-000C-0000-FFFF-FFFFD9010000}" r="I53" connectionId="0">
    <xmlCellPr id="1" xr6:uid="{00000000-0010-0000-D901-000001000000}" uniqueName="P1071778">
      <xmlPr mapId="3" xpath="/TFI-IZD-KI/INT-E_1000961/P1071778" xmlDataType="decimal"/>
    </xmlCellPr>
  </singleXmlCell>
  <singleXmlCell id="477" xr6:uid="{00000000-000C-0000-FFFF-FFFFDA010000}" r="H54" connectionId="0">
    <xmlCellPr id="1" xr6:uid="{00000000-0010-0000-DA01-000001000000}" uniqueName="P1071779">
      <xmlPr mapId="3" xpath="/TFI-IZD-KI/INT-E_1000961/P1071779" xmlDataType="decimal"/>
    </xmlCellPr>
  </singleXmlCell>
  <singleXmlCell id="478" xr6:uid="{00000000-000C-0000-FFFF-FFFFDB010000}" r="I54" connectionId="0">
    <xmlCellPr id="1" xr6:uid="{00000000-0010-0000-DB01-000001000000}" uniqueName="P1071780">
      <xmlPr mapId="3" xpath="/TFI-IZD-KI/INT-E_1000961/P1071780" xmlDataType="decimal"/>
    </xmlCellPr>
  </singleXmlCell>
  <singleXmlCell id="479" xr6:uid="{00000000-000C-0000-FFFF-FFFFDC010000}" r="H55" connectionId="0">
    <xmlCellPr id="1" xr6:uid="{00000000-0010-0000-DC01-000001000000}" uniqueName="P1071781">
      <xmlPr mapId="3" xpath="/TFI-IZD-KI/INT-E_1000961/P1071781" xmlDataType="decimal"/>
    </xmlCellPr>
  </singleXmlCell>
  <singleXmlCell id="480" xr6:uid="{00000000-000C-0000-FFFF-FFFFDD010000}" r="I55" connectionId="0">
    <xmlCellPr id="1" xr6:uid="{00000000-0010-0000-DD01-000001000000}" uniqueName="P1071782">
      <xmlPr mapId="3" xpath="/TFI-IZD-KI/INT-E_1000961/P1071782" xmlDataType="decimal"/>
    </xmlCellPr>
  </singleXmlCell>
  <singleXmlCell id="481" xr6:uid="{00000000-000C-0000-FFFF-FFFFDE010000}" r="H56" connectionId="0">
    <xmlCellPr id="1" xr6:uid="{00000000-0010-0000-DE01-000001000000}" uniqueName="P1071783">
      <xmlPr mapId="3" xpath="/TFI-IZD-KI/INT-E_1000961/P1071783" xmlDataType="decimal"/>
    </xmlCellPr>
  </singleXmlCell>
  <singleXmlCell id="482" xr6:uid="{00000000-000C-0000-FFFF-FFFFDF010000}" r="I56" connectionId="0">
    <xmlCellPr id="1" xr6:uid="{00000000-0010-0000-DF01-000001000000}" uniqueName="P1071784">
      <xmlPr mapId="3" xpath="/TFI-IZD-KI/INT-E_1000961/P1071784" xmlDataType="decimal"/>
    </xmlCellPr>
  </singleXmlCell>
  <singleXmlCell id="483" xr6:uid="{00000000-000C-0000-FFFF-FFFFE0010000}" r="H57" connectionId="0">
    <xmlCellPr id="1" xr6:uid="{00000000-0010-0000-E001-000001000000}" uniqueName="P1071785">
      <xmlPr mapId="3" xpath="/TFI-IZD-KI/INT-E_1000961/P1071785" xmlDataType="decimal"/>
    </xmlCellPr>
  </singleXmlCell>
  <singleXmlCell id="484" xr6:uid="{00000000-000C-0000-FFFF-FFFFE1010000}" r="I57" connectionId="0">
    <xmlCellPr id="1" xr6:uid="{00000000-0010-0000-E101-000001000000}" uniqueName="P1071786">
      <xmlPr mapId="3" xpath="/TFI-IZD-KI/INT-E_1000961/P1071786" xmlDataType="decimal"/>
    </xmlCellPr>
  </singleXmlCell>
  <singleXmlCell id="485" xr6:uid="{00000000-000C-0000-FFFF-FFFFE2010000}" r="H58" connectionId="0">
    <xmlCellPr id="1" xr6:uid="{00000000-0010-0000-E201-000001000000}" uniqueName="P1071787">
      <xmlPr mapId="3" xpath="/TFI-IZD-KI/INT-E_1000961/P1071787" xmlDataType="decimal"/>
    </xmlCellPr>
  </singleXmlCell>
  <singleXmlCell id="486" xr6:uid="{00000000-000C-0000-FFFF-FFFFE3010000}" r="I58" connectionId="0">
    <xmlCellPr id="1" xr6:uid="{00000000-0010-0000-E301-000001000000}" uniqueName="P1071788">
      <xmlPr mapId="3" xpath="/TFI-IZD-KI/INT-E_1000961/P1071788" xmlDataType="decimal"/>
    </xmlCellPr>
  </singleXmlCell>
  <singleXmlCell id="487" xr6:uid="{00000000-000C-0000-FFFF-FFFFE4010000}" r="H59" connectionId="0">
    <xmlCellPr id="1" xr6:uid="{00000000-0010-0000-E401-000001000000}" uniqueName="P1071789">
      <xmlPr mapId="3" xpath="/TFI-IZD-KI/INT-E_1000961/P1071789" xmlDataType="decimal"/>
    </xmlCellPr>
  </singleXmlCell>
  <singleXmlCell id="488" xr6:uid="{00000000-000C-0000-FFFF-FFFFE5010000}" r="I59" connectionId="0">
    <xmlCellPr id="1" xr6:uid="{00000000-0010-0000-E501-000001000000}" uniqueName="P1071790">
      <xmlPr mapId="3" xpath="/TFI-IZD-KI/INT-E_1000961/P1071790" xmlDataType="decimal"/>
    </xmlCellPr>
  </singleXmlCell>
  <singleXmlCell id="489" xr6:uid="{00000000-000C-0000-FFFF-FFFFE6010000}" r="H60" connectionId="0">
    <xmlCellPr id="1" xr6:uid="{00000000-0010-0000-E601-000001000000}" uniqueName="P1071791">
      <xmlPr mapId="3" xpath="/TFI-IZD-KI/INT-E_1000961/P1071791" xmlDataType="decimal"/>
    </xmlCellPr>
  </singleXmlCell>
  <singleXmlCell id="490" xr6:uid="{00000000-000C-0000-FFFF-FFFFE7010000}" r="I60" connectionId="0">
    <xmlCellPr id="1" xr6:uid="{00000000-0010-0000-E701-000001000000}" uniqueName="P1071792">
      <xmlPr mapId="3" xpath="/TFI-IZD-KI/INT-E_1000961/P1071792" xmlDataType="decimal"/>
    </xmlCellPr>
  </singleXmlCell>
  <singleXmlCell id="491" xr6:uid="{00000000-000C-0000-FFFF-FFFFE8010000}" r="H61" connectionId="0">
    <xmlCellPr id="1" xr6:uid="{00000000-0010-0000-E801-000001000000}" uniqueName="P1071793">
      <xmlPr mapId="3" xpath="/TFI-IZD-KI/INT-E_1000961/P1071793" xmlDataType="decimal"/>
    </xmlCellPr>
  </singleXmlCell>
  <singleXmlCell id="492" xr6:uid="{00000000-000C-0000-FFFF-FFFFE9010000}" r="I61" connectionId="0">
    <xmlCellPr id="1" xr6:uid="{00000000-0010-0000-E901-000001000000}" uniqueName="P1071794">
      <xmlPr mapId="3" xpath="/TFI-IZD-KI/INT-E_1000961/P1071794" xmlDataType="decimal"/>
    </xmlCellPr>
  </singleXmlCell>
  <singleXmlCell id="493" xr6:uid="{00000000-000C-0000-FFFF-FFFFEA010000}" r="H62" connectionId="0">
    <xmlCellPr id="1" xr6:uid="{00000000-0010-0000-EA01-000001000000}" uniqueName="P1071795">
      <xmlPr mapId="3" xpath="/TFI-IZD-KI/INT-E_1000961/P1071795" xmlDataType="decimal"/>
    </xmlCellPr>
  </singleXmlCell>
  <singleXmlCell id="494" xr6:uid="{00000000-000C-0000-FFFF-FFFFEB010000}" r="I62" connectionId="0">
    <xmlCellPr id="1" xr6:uid="{00000000-0010-0000-EB01-000001000000}" uniqueName="P1071796">
      <xmlPr mapId="3" xpath="/TFI-IZD-KI/INT-E_1000961/P1071796" xmlDataType="decimal"/>
    </xmlCellPr>
  </singleXmlCell>
  <singleXmlCell id="495" xr6:uid="{00000000-000C-0000-FFFF-FFFFEC010000}" r="H63" connectionId="0">
    <xmlCellPr id="1" xr6:uid="{00000000-0010-0000-EC01-000001000000}" uniqueName="P1071797">
      <xmlPr mapId="3" xpath="/TFI-IZD-KI/INT-E_1000961/P1071797" xmlDataType="decimal"/>
    </xmlCellPr>
  </singleXmlCell>
  <singleXmlCell id="496" xr6:uid="{00000000-000C-0000-FFFF-FFFFED010000}" r="I63" connectionId="0">
    <xmlCellPr id="1" xr6:uid="{00000000-0010-0000-ED01-000001000000}" uniqueName="P1071798">
      <xmlPr mapId="3" xpath="/TFI-IZD-KI/INT-E_1000961/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97" xr6:uid="{00000000-000C-0000-FFFF-FFFFEE010000}" r="E6" connectionId="0">
    <xmlCellPr id="1" xr6:uid="{00000000-0010-0000-EE01-000001000000}" uniqueName="P1071799">
      <xmlPr mapId="3" xpath="/TFI-IZD-KI/IPK-KI-E_1000962/P1071799" xmlDataType="decimal"/>
    </xmlCellPr>
  </singleXmlCell>
  <singleXmlCell id="498" xr6:uid="{00000000-000C-0000-FFFF-FFFFEF010000}" r="F6" connectionId="0">
    <xmlCellPr id="1" xr6:uid="{00000000-0010-0000-EF01-000001000000}" uniqueName="P1071800">
      <xmlPr mapId="3" xpath="/TFI-IZD-KI/IPK-KI-E_1000962/P1071800" xmlDataType="decimal"/>
    </xmlCellPr>
  </singleXmlCell>
  <singleXmlCell id="499" xr6:uid="{00000000-000C-0000-FFFF-FFFFF0010000}" r="G6" connectionId="0">
    <xmlCellPr id="1" xr6:uid="{00000000-0010-0000-F001-000001000000}" uniqueName="P1071801">
      <xmlPr mapId="3" xpath="/TFI-IZD-KI/IPK-KI-E_1000962/P1071801" xmlDataType="decimal"/>
    </xmlCellPr>
  </singleXmlCell>
  <singleXmlCell id="500" xr6:uid="{00000000-000C-0000-FFFF-FFFFF1010000}" r="H6" connectionId="0">
    <xmlCellPr id="1" xr6:uid="{00000000-0010-0000-F101-000001000000}" uniqueName="P1071802">
      <xmlPr mapId="3" xpath="/TFI-IZD-KI/IPK-KI-E_1000962/P1071802" xmlDataType="decimal"/>
    </xmlCellPr>
  </singleXmlCell>
  <singleXmlCell id="501" xr6:uid="{00000000-000C-0000-FFFF-FFFFF2010000}" r="I6" connectionId="0">
    <xmlCellPr id="1" xr6:uid="{00000000-0010-0000-F201-000001000000}" uniqueName="P1071803">
      <xmlPr mapId="3" xpath="/TFI-IZD-KI/IPK-KI-E_1000962/P1071803" xmlDataType="decimal"/>
    </xmlCellPr>
  </singleXmlCell>
  <singleXmlCell id="502" xr6:uid="{00000000-000C-0000-FFFF-FFFFF3010000}" r="J6" connectionId="0">
    <xmlCellPr id="1" xr6:uid="{00000000-0010-0000-F301-000001000000}" uniqueName="P1071804">
      <xmlPr mapId="3" xpath="/TFI-IZD-KI/IPK-KI-E_1000962/P1071804" xmlDataType="decimal"/>
    </xmlCellPr>
  </singleXmlCell>
  <singleXmlCell id="503" xr6:uid="{00000000-000C-0000-FFFF-FFFFF4010000}" r="K6" connectionId="0">
    <xmlCellPr id="1" xr6:uid="{00000000-0010-0000-F401-000001000000}" uniqueName="P1071805">
      <xmlPr mapId="3" xpath="/TFI-IZD-KI/IPK-KI-E_1000962/P1071805" xmlDataType="decimal"/>
    </xmlCellPr>
  </singleXmlCell>
  <singleXmlCell id="504" xr6:uid="{00000000-000C-0000-FFFF-FFFFF5010000}" r="L6" connectionId="0">
    <xmlCellPr id="1" xr6:uid="{00000000-0010-0000-F501-000001000000}" uniqueName="P1071806">
      <xmlPr mapId="3" xpath="/TFI-IZD-KI/IPK-KI-E_1000962/P1071806" xmlDataType="decimal"/>
    </xmlCellPr>
  </singleXmlCell>
  <singleXmlCell id="505" xr6:uid="{00000000-000C-0000-FFFF-FFFFF6010000}" r="M6" connectionId="0">
    <xmlCellPr id="1" xr6:uid="{00000000-0010-0000-F601-000001000000}" uniqueName="P1071807">
      <xmlPr mapId="3" xpath="/TFI-IZD-KI/IPK-KI-E_1000962/P1071807" xmlDataType="decimal"/>
    </xmlCellPr>
  </singleXmlCell>
  <singleXmlCell id="506" xr6:uid="{00000000-000C-0000-FFFF-FFFFF7010000}" r="N6" connectionId="0">
    <xmlCellPr id="1" xr6:uid="{00000000-0010-0000-F701-000001000000}" uniqueName="P1071808">
      <xmlPr mapId="3" xpath="/TFI-IZD-KI/IPK-KI-E_1000962/P1071808" xmlDataType="decimal"/>
    </xmlCellPr>
  </singleXmlCell>
  <singleXmlCell id="507" xr6:uid="{00000000-000C-0000-FFFF-FFFFF8010000}" r="O6" connectionId="0">
    <xmlCellPr id="1" xr6:uid="{00000000-0010-0000-F801-000001000000}" uniqueName="P1071809">
      <xmlPr mapId="3" xpath="/TFI-IZD-KI/IPK-KI-E_1000962/P1071809" xmlDataType="decimal"/>
    </xmlCellPr>
  </singleXmlCell>
  <singleXmlCell id="508" xr6:uid="{00000000-000C-0000-FFFF-FFFFF9010000}" r="P6" connectionId="0">
    <xmlCellPr id="1" xr6:uid="{00000000-0010-0000-F901-000001000000}" uniqueName="P1071810">
      <xmlPr mapId="3" xpath="/TFI-IZD-KI/IPK-KI-E_1000962/P1071810" xmlDataType="decimal"/>
    </xmlCellPr>
  </singleXmlCell>
  <singleXmlCell id="509" xr6:uid="{00000000-000C-0000-FFFF-FFFFFA010000}" r="Q6" connectionId="0">
    <xmlCellPr id="1" xr6:uid="{00000000-0010-0000-FA01-000001000000}" uniqueName="P1071811">
      <xmlPr mapId="3" xpath="/TFI-IZD-KI/IPK-KI-E_1000962/P1071811" xmlDataType="decimal"/>
    </xmlCellPr>
  </singleXmlCell>
  <singleXmlCell id="510" xr6:uid="{00000000-000C-0000-FFFF-FFFFFB010000}" r="R6" connectionId="0">
    <xmlCellPr id="1" xr6:uid="{00000000-0010-0000-FB01-000001000000}" uniqueName="P1071812">
      <xmlPr mapId="3" xpath="/TFI-IZD-KI/IPK-KI-E_1000962/P1071812" xmlDataType="decimal"/>
    </xmlCellPr>
  </singleXmlCell>
  <singleXmlCell id="511" xr6:uid="{00000000-000C-0000-FFFF-FFFFFC010000}" r="E7" connectionId="0">
    <xmlCellPr id="1" xr6:uid="{00000000-0010-0000-FC01-000001000000}" uniqueName="P1071813">
      <xmlPr mapId="3" xpath="/TFI-IZD-KI/IPK-KI-E_1000962/P1071813" xmlDataType="decimal"/>
    </xmlCellPr>
  </singleXmlCell>
  <singleXmlCell id="512" xr6:uid="{00000000-000C-0000-FFFF-FFFFFD010000}" r="F7" connectionId="0">
    <xmlCellPr id="1" xr6:uid="{00000000-0010-0000-FD01-000001000000}" uniqueName="P1071814">
      <xmlPr mapId="3" xpath="/TFI-IZD-KI/IPK-KI-E_1000962/P1071814" xmlDataType="decimal"/>
    </xmlCellPr>
  </singleXmlCell>
  <singleXmlCell id="513" xr6:uid="{00000000-000C-0000-FFFF-FFFFFE010000}" r="G7" connectionId="0">
    <xmlCellPr id="1" xr6:uid="{00000000-0010-0000-FE01-000001000000}" uniqueName="P1071815">
      <xmlPr mapId="3" xpath="/TFI-IZD-KI/IPK-KI-E_1000962/P1071815" xmlDataType="decimal"/>
    </xmlCellPr>
  </singleXmlCell>
  <singleXmlCell id="514" xr6:uid="{00000000-000C-0000-FFFF-FFFFFF010000}" r="H7" connectionId="0">
    <xmlCellPr id="1" xr6:uid="{00000000-0010-0000-FF01-000001000000}" uniqueName="P1071816">
      <xmlPr mapId="3" xpath="/TFI-IZD-KI/IPK-KI-E_1000962/P1071816" xmlDataType="decimal"/>
    </xmlCellPr>
  </singleXmlCell>
  <singleXmlCell id="515" xr6:uid="{00000000-000C-0000-FFFF-FFFF00020000}" r="I7" connectionId="0">
    <xmlCellPr id="1" xr6:uid="{00000000-0010-0000-0002-000001000000}" uniqueName="P1071817">
      <xmlPr mapId="3" xpath="/TFI-IZD-KI/IPK-KI-E_1000962/P1071817" xmlDataType="decimal"/>
    </xmlCellPr>
  </singleXmlCell>
  <singleXmlCell id="516" xr6:uid="{00000000-000C-0000-FFFF-FFFF01020000}" r="J7" connectionId="0">
    <xmlCellPr id="1" xr6:uid="{00000000-0010-0000-0102-000001000000}" uniqueName="P1071818">
      <xmlPr mapId="3" xpath="/TFI-IZD-KI/IPK-KI-E_1000962/P1071818" xmlDataType="decimal"/>
    </xmlCellPr>
  </singleXmlCell>
  <singleXmlCell id="517" xr6:uid="{00000000-000C-0000-FFFF-FFFF02020000}" r="K7" connectionId="0">
    <xmlCellPr id="1" xr6:uid="{00000000-0010-0000-0202-000001000000}" uniqueName="P1071819">
      <xmlPr mapId="3" xpath="/TFI-IZD-KI/IPK-KI-E_1000962/P1071819" xmlDataType="decimal"/>
    </xmlCellPr>
  </singleXmlCell>
  <singleXmlCell id="518" xr6:uid="{00000000-000C-0000-FFFF-FFFF03020000}" r="L7" connectionId="0">
    <xmlCellPr id="1" xr6:uid="{00000000-0010-0000-0302-000001000000}" uniqueName="P1071820">
      <xmlPr mapId="3" xpath="/TFI-IZD-KI/IPK-KI-E_1000962/P1071820" xmlDataType="decimal"/>
    </xmlCellPr>
  </singleXmlCell>
  <singleXmlCell id="519" xr6:uid="{00000000-000C-0000-FFFF-FFFF04020000}" r="M7" connectionId="0">
    <xmlCellPr id="1" xr6:uid="{00000000-0010-0000-0402-000001000000}" uniqueName="P1071821">
      <xmlPr mapId="3" xpath="/TFI-IZD-KI/IPK-KI-E_1000962/P1071821" xmlDataType="decimal"/>
    </xmlCellPr>
  </singleXmlCell>
  <singleXmlCell id="520" xr6:uid="{00000000-000C-0000-FFFF-FFFF05020000}" r="N7" connectionId="0">
    <xmlCellPr id="1" xr6:uid="{00000000-0010-0000-0502-000001000000}" uniqueName="P1071822">
      <xmlPr mapId="3" xpath="/TFI-IZD-KI/IPK-KI-E_1000962/P1071822" xmlDataType="decimal"/>
    </xmlCellPr>
  </singleXmlCell>
  <singleXmlCell id="521" xr6:uid="{00000000-000C-0000-FFFF-FFFF06020000}" r="O7" connectionId="0">
    <xmlCellPr id="1" xr6:uid="{00000000-0010-0000-0602-000001000000}" uniqueName="P1071823">
      <xmlPr mapId="3" xpath="/TFI-IZD-KI/IPK-KI-E_1000962/P1071823" xmlDataType="decimal"/>
    </xmlCellPr>
  </singleXmlCell>
  <singleXmlCell id="522" xr6:uid="{00000000-000C-0000-FFFF-FFFF07020000}" r="P7" connectionId="0">
    <xmlCellPr id="1" xr6:uid="{00000000-0010-0000-0702-000001000000}" uniqueName="P1071824">
      <xmlPr mapId="3" xpath="/TFI-IZD-KI/IPK-KI-E_1000962/P1071824" xmlDataType="decimal"/>
    </xmlCellPr>
  </singleXmlCell>
  <singleXmlCell id="523" xr6:uid="{00000000-000C-0000-FFFF-FFFF08020000}" r="Q7" connectionId="0">
    <xmlCellPr id="1" xr6:uid="{00000000-0010-0000-0802-000001000000}" uniqueName="P1071825">
      <xmlPr mapId="3" xpath="/TFI-IZD-KI/IPK-KI-E_1000962/P1071825" xmlDataType="decimal"/>
    </xmlCellPr>
  </singleXmlCell>
  <singleXmlCell id="524" xr6:uid="{00000000-000C-0000-FFFF-FFFF09020000}" r="R7" connectionId="0">
    <xmlCellPr id="1" xr6:uid="{00000000-0010-0000-0902-000001000000}" uniqueName="P1071826">
      <xmlPr mapId="3" xpath="/TFI-IZD-KI/IPK-KI-E_1000962/P1071826" xmlDataType="decimal"/>
    </xmlCellPr>
  </singleXmlCell>
  <singleXmlCell id="525" xr6:uid="{00000000-000C-0000-FFFF-FFFF0A020000}" r="E8" connectionId="0">
    <xmlCellPr id="1" xr6:uid="{00000000-0010-0000-0A02-000001000000}" uniqueName="P1071827">
      <xmlPr mapId="3" xpath="/TFI-IZD-KI/IPK-KI-E_1000962/P1071827" xmlDataType="decimal"/>
    </xmlCellPr>
  </singleXmlCell>
  <singleXmlCell id="526" xr6:uid="{00000000-000C-0000-FFFF-FFFF0B020000}" r="F8" connectionId="0">
    <xmlCellPr id="1" xr6:uid="{00000000-0010-0000-0B02-000001000000}" uniqueName="P1071828">
      <xmlPr mapId="3" xpath="/TFI-IZD-KI/IPK-KI-E_1000962/P1071828" xmlDataType="decimal"/>
    </xmlCellPr>
  </singleXmlCell>
  <singleXmlCell id="527" xr6:uid="{00000000-000C-0000-FFFF-FFFF0C020000}" r="G8" connectionId="0">
    <xmlCellPr id="1" xr6:uid="{00000000-0010-0000-0C02-000001000000}" uniqueName="P1071829">
      <xmlPr mapId="3" xpath="/TFI-IZD-KI/IPK-KI-E_1000962/P1071829" xmlDataType="decimal"/>
    </xmlCellPr>
  </singleXmlCell>
  <singleXmlCell id="528" xr6:uid="{00000000-000C-0000-FFFF-FFFF0D020000}" r="H8" connectionId="0">
    <xmlCellPr id="1" xr6:uid="{00000000-0010-0000-0D02-000001000000}" uniqueName="P1071830">
      <xmlPr mapId="3" xpath="/TFI-IZD-KI/IPK-KI-E_1000962/P1071830" xmlDataType="decimal"/>
    </xmlCellPr>
  </singleXmlCell>
  <singleXmlCell id="529" xr6:uid="{00000000-000C-0000-FFFF-FFFF0E020000}" r="I8" connectionId="0">
    <xmlCellPr id="1" xr6:uid="{00000000-0010-0000-0E02-000001000000}" uniqueName="P1071831">
      <xmlPr mapId="3" xpath="/TFI-IZD-KI/IPK-KI-E_1000962/P1071831" xmlDataType="decimal"/>
    </xmlCellPr>
  </singleXmlCell>
  <singleXmlCell id="530" xr6:uid="{00000000-000C-0000-FFFF-FFFF0F020000}" r="J8" connectionId="0">
    <xmlCellPr id="1" xr6:uid="{00000000-0010-0000-0F02-000001000000}" uniqueName="P1071832">
      <xmlPr mapId="3" xpath="/TFI-IZD-KI/IPK-KI-E_1000962/P1071832" xmlDataType="decimal"/>
    </xmlCellPr>
  </singleXmlCell>
  <singleXmlCell id="531" xr6:uid="{00000000-000C-0000-FFFF-FFFF10020000}" r="K8" connectionId="0">
    <xmlCellPr id="1" xr6:uid="{00000000-0010-0000-1002-000001000000}" uniqueName="P1071833">
      <xmlPr mapId="3" xpath="/TFI-IZD-KI/IPK-KI-E_1000962/P1071833" xmlDataType="decimal"/>
    </xmlCellPr>
  </singleXmlCell>
  <singleXmlCell id="532" xr6:uid="{00000000-000C-0000-FFFF-FFFF11020000}" r="L8" connectionId="0">
    <xmlCellPr id="1" xr6:uid="{00000000-0010-0000-1102-000001000000}" uniqueName="P1071834">
      <xmlPr mapId="3" xpath="/TFI-IZD-KI/IPK-KI-E_1000962/P1071834" xmlDataType="decimal"/>
    </xmlCellPr>
  </singleXmlCell>
  <singleXmlCell id="533" xr6:uid="{00000000-000C-0000-FFFF-FFFF12020000}" r="M8" connectionId="0">
    <xmlCellPr id="1" xr6:uid="{00000000-0010-0000-1202-000001000000}" uniqueName="P1071835">
      <xmlPr mapId="3" xpath="/TFI-IZD-KI/IPK-KI-E_1000962/P1071835" xmlDataType="decimal"/>
    </xmlCellPr>
  </singleXmlCell>
  <singleXmlCell id="534" xr6:uid="{00000000-000C-0000-FFFF-FFFF13020000}" r="N8" connectionId="0">
    <xmlCellPr id="1" xr6:uid="{00000000-0010-0000-1302-000001000000}" uniqueName="P1071836">
      <xmlPr mapId="3" xpath="/TFI-IZD-KI/IPK-KI-E_1000962/P1071836" xmlDataType="decimal"/>
    </xmlCellPr>
  </singleXmlCell>
  <singleXmlCell id="535" xr6:uid="{00000000-000C-0000-FFFF-FFFF14020000}" r="O8" connectionId="0">
    <xmlCellPr id="1" xr6:uid="{00000000-0010-0000-1402-000001000000}" uniqueName="P1071837">
      <xmlPr mapId="3" xpath="/TFI-IZD-KI/IPK-KI-E_1000962/P1071837" xmlDataType="decimal"/>
    </xmlCellPr>
  </singleXmlCell>
  <singleXmlCell id="536" xr6:uid="{00000000-000C-0000-FFFF-FFFF15020000}" r="P8" connectionId="0">
    <xmlCellPr id="1" xr6:uid="{00000000-0010-0000-1502-000001000000}" uniqueName="P1071838">
      <xmlPr mapId="3" xpath="/TFI-IZD-KI/IPK-KI-E_1000962/P1071838" xmlDataType="decimal"/>
    </xmlCellPr>
  </singleXmlCell>
  <singleXmlCell id="537" xr6:uid="{00000000-000C-0000-FFFF-FFFF16020000}" r="Q8" connectionId="0">
    <xmlCellPr id="1" xr6:uid="{00000000-0010-0000-1602-000001000000}" uniqueName="P1071839">
      <xmlPr mapId="3" xpath="/TFI-IZD-KI/IPK-KI-E_1000962/P1071839" xmlDataType="decimal"/>
    </xmlCellPr>
  </singleXmlCell>
  <singleXmlCell id="538" xr6:uid="{00000000-000C-0000-FFFF-FFFF17020000}" r="R8" connectionId="0">
    <xmlCellPr id="1" xr6:uid="{00000000-0010-0000-1702-000001000000}" uniqueName="P1071840">
      <xmlPr mapId="3" xpath="/TFI-IZD-KI/IPK-KI-E_1000962/P1071840" xmlDataType="decimal"/>
    </xmlCellPr>
  </singleXmlCell>
  <singleXmlCell id="539" xr6:uid="{00000000-000C-0000-FFFF-FFFF18020000}" r="E9" connectionId="0">
    <xmlCellPr id="1" xr6:uid="{00000000-0010-0000-1802-000001000000}" uniqueName="P1071841">
      <xmlPr mapId="3" xpath="/TFI-IZD-KI/IPK-KI-E_1000962/P1071841" xmlDataType="decimal"/>
    </xmlCellPr>
  </singleXmlCell>
  <singleXmlCell id="540" xr6:uid="{00000000-000C-0000-FFFF-FFFF19020000}" r="F9" connectionId="0">
    <xmlCellPr id="1" xr6:uid="{00000000-0010-0000-1902-000001000000}" uniqueName="P1071842">
      <xmlPr mapId="3" xpath="/TFI-IZD-KI/IPK-KI-E_1000962/P1071842" xmlDataType="decimal"/>
    </xmlCellPr>
  </singleXmlCell>
  <singleXmlCell id="541" xr6:uid="{00000000-000C-0000-FFFF-FFFF1A020000}" r="G9" connectionId="0">
    <xmlCellPr id="1" xr6:uid="{00000000-0010-0000-1A02-000001000000}" uniqueName="P1071843">
      <xmlPr mapId="3" xpath="/TFI-IZD-KI/IPK-KI-E_1000962/P1071843" xmlDataType="decimal"/>
    </xmlCellPr>
  </singleXmlCell>
  <singleXmlCell id="542" xr6:uid="{00000000-000C-0000-FFFF-FFFF1B020000}" r="H9" connectionId="0">
    <xmlCellPr id="1" xr6:uid="{00000000-0010-0000-1B02-000001000000}" uniqueName="P1071844">
      <xmlPr mapId="3" xpath="/TFI-IZD-KI/IPK-KI-E_1000962/P1071844" xmlDataType="decimal"/>
    </xmlCellPr>
  </singleXmlCell>
  <singleXmlCell id="543" xr6:uid="{00000000-000C-0000-FFFF-FFFF1C020000}" r="I9" connectionId="0">
    <xmlCellPr id="1" xr6:uid="{00000000-0010-0000-1C02-000001000000}" uniqueName="P1071845">
      <xmlPr mapId="3" xpath="/TFI-IZD-KI/IPK-KI-E_1000962/P1071845" xmlDataType="decimal"/>
    </xmlCellPr>
  </singleXmlCell>
  <singleXmlCell id="544" xr6:uid="{00000000-000C-0000-FFFF-FFFF1D020000}" r="J9" connectionId="0">
    <xmlCellPr id="1" xr6:uid="{00000000-0010-0000-1D02-000001000000}" uniqueName="P1071846">
      <xmlPr mapId="3" xpath="/TFI-IZD-KI/IPK-KI-E_1000962/P1071846" xmlDataType="decimal"/>
    </xmlCellPr>
  </singleXmlCell>
  <singleXmlCell id="545" xr6:uid="{00000000-000C-0000-FFFF-FFFF1E020000}" r="K9" connectionId="0">
    <xmlCellPr id="1" xr6:uid="{00000000-0010-0000-1E02-000001000000}" uniqueName="P1071847">
      <xmlPr mapId="3" xpath="/TFI-IZD-KI/IPK-KI-E_1000962/P1071847" xmlDataType="decimal"/>
    </xmlCellPr>
  </singleXmlCell>
  <singleXmlCell id="546" xr6:uid="{00000000-000C-0000-FFFF-FFFF1F020000}" r="L9" connectionId="0">
    <xmlCellPr id="1" xr6:uid="{00000000-0010-0000-1F02-000001000000}" uniqueName="P1071848">
      <xmlPr mapId="3" xpath="/TFI-IZD-KI/IPK-KI-E_1000962/P1071848" xmlDataType="decimal"/>
    </xmlCellPr>
  </singleXmlCell>
  <singleXmlCell id="547" xr6:uid="{00000000-000C-0000-FFFF-FFFF20020000}" r="M9" connectionId="0">
    <xmlCellPr id="1" xr6:uid="{00000000-0010-0000-2002-000001000000}" uniqueName="P1071849">
      <xmlPr mapId="3" xpath="/TFI-IZD-KI/IPK-KI-E_1000962/P1071849" xmlDataType="decimal"/>
    </xmlCellPr>
  </singleXmlCell>
  <singleXmlCell id="548" xr6:uid="{00000000-000C-0000-FFFF-FFFF21020000}" r="N9" connectionId="0">
    <xmlCellPr id="1" xr6:uid="{00000000-0010-0000-2102-000001000000}" uniqueName="P1071850">
      <xmlPr mapId="3" xpath="/TFI-IZD-KI/IPK-KI-E_1000962/P1071850" xmlDataType="decimal"/>
    </xmlCellPr>
  </singleXmlCell>
  <singleXmlCell id="549" xr6:uid="{00000000-000C-0000-FFFF-FFFF22020000}" r="O9" connectionId="0">
    <xmlCellPr id="1" xr6:uid="{00000000-0010-0000-2202-000001000000}" uniqueName="P1071851">
      <xmlPr mapId="3" xpath="/TFI-IZD-KI/IPK-KI-E_1000962/P1071851" xmlDataType="decimal"/>
    </xmlCellPr>
  </singleXmlCell>
  <singleXmlCell id="550" xr6:uid="{00000000-000C-0000-FFFF-FFFF23020000}" r="P9" connectionId="0">
    <xmlCellPr id="1" xr6:uid="{00000000-0010-0000-2302-000001000000}" uniqueName="P1071852">
      <xmlPr mapId="3" xpath="/TFI-IZD-KI/IPK-KI-E_1000962/P1071852" xmlDataType="decimal"/>
    </xmlCellPr>
  </singleXmlCell>
  <singleXmlCell id="551" xr6:uid="{00000000-000C-0000-FFFF-FFFF24020000}" r="Q9" connectionId="0">
    <xmlCellPr id="1" xr6:uid="{00000000-0010-0000-2402-000001000000}" uniqueName="P1071853">
      <xmlPr mapId="3" xpath="/TFI-IZD-KI/IPK-KI-E_1000962/P1071853" xmlDataType="decimal"/>
    </xmlCellPr>
  </singleXmlCell>
  <singleXmlCell id="552" xr6:uid="{00000000-000C-0000-FFFF-FFFF25020000}" r="R9" connectionId="0">
    <xmlCellPr id="1" xr6:uid="{00000000-0010-0000-2502-000001000000}" uniqueName="P1071854">
      <xmlPr mapId="3" xpath="/TFI-IZD-KI/IPK-KI-E_1000962/P1071854" xmlDataType="decimal"/>
    </xmlCellPr>
  </singleXmlCell>
  <singleXmlCell id="553" xr6:uid="{00000000-000C-0000-FFFF-FFFF26020000}" r="E10" connectionId="0">
    <xmlCellPr id="1" xr6:uid="{00000000-0010-0000-2602-000001000000}" uniqueName="P1071855">
      <xmlPr mapId="3" xpath="/TFI-IZD-KI/IPK-KI-E_1000962/P1071855" xmlDataType="decimal"/>
    </xmlCellPr>
  </singleXmlCell>
  <singleXmlCell id="554" xr6:uid="{00000000-000C-0000-FFFF-FFFF27020000}" r="F10" connectionId="0">
    <xmlCellPr id="1" xr6:uid="{00000000-0010-0000-2702-000001000000}" uniqueName="P1071856">
      <xmlPr mapId="3" xpath="/TFI-IZD-KI/IPK-KI-E_1000962/P1071856" xmlDataType="decimal"/>
    </xmlCellPr>
  </singleXmlCell>
  <singleXmlCell id="555" xr6:uid="{00000000-000C-0000-FFFF-FFFF28020000}" r="G10" connectionId="0">
    <xmlCellPr id="1" xr6:uid="{00000000-0010-0000-2802-000001000000}" uniqueName="P1071857">
      <xmlPr mapId="3" xpath="/TFI-IZD-KI/IPK-KI-E_1000962/P1071857" xmlDataType="decimal"/>
    </xmlCellPr>
  </singleXmlCell>
  <singleXmlCell id="556" xr6:uid="{00000000-000C-0000-FFFF-FFFF29020000}" r="H10" connectionId="0">
    <xmlCellPr id="1" xr6:uid="{00000000-0010-0000-2902-000001000000}" uniqueName="P1071858">
      <xmlPr mapId="3" xpath="/TFI-IZD-KI/IPK-KI-E_1000962/P1071858" xmlDataType="decimal"/>
    </xmlCellPr>
  </singleXmlCell>
  <singleXmlCell id="557" xr6:uid="{00000000-000C-0000-FFFF-FFFF2A020000}" r="I10" connectionId="0">
    <xmlCellPr id="1" xr6:uid="{00000000-0010-0000-2A02-000001000000}" uniqueName="P1071859">
      <xmlPr mapId="3" xpath="/TFI-IZD-KI/IPK-KI-E_1000962/P1071859" xmlDataType="decimal"/>
    </xmlCellPr>
  </singleXmlCell>
  <singleXmlCell id="558" xr6:uid="{00000000-000C-0000-FFFF-FFFF2B020000}" r="J10" connectionId="0">
    <xmlCellPr id="1" xr6:uid="{00000000-0010-0000-2B02-000001000000}" uniqueName="P1071860">
      <xmlPr mapId="3" xpath="/TFI-IZD-KI/IPK-KI-E_1000962/P1071860" xmlDataType="decimal"/>
    </xmlCellPr>
  </singleXmlCell>
  <singleXmlCell id="559" xr6:uid="{00000000-000C-0000-FFFF-FFFF2C020000}" r="K10" connectionId="0">
    <xmlCellPr id="1" xr6:uid="{00000000-0010-0000-2C02-000001000000}" uniqueName="P1071861">
      <xmlPr mapId="3" xpath="/TFI-IZD-KI/IPK-KI-E_1000962/P1071861" xmlDataType="decimal"/>
    </xmlCellPr>
  </singleXmlCell>
  <singleXmlCell id="560" xr6:uid="{00000000-000C-0000-FFFF-FFFF2D020000}" r="L10" connectionId="0">
    <xmlCellPr id="1" xr6:uid="{00000000-0010-0000-2D02-000001000000}" uniqueName="P1071862">
      <xmlPr mapId="3" xpath="/TFI-IZD-KI/IPK-KI-E_1000962/P1071862" xmlDataType="decimal"/>
    </xmlCellPr>
  </singleXmlCell>
  <singleXmlCell id="561" xr6:uid="{00000000-000C-0000-FFFF-FFFF2E020000}" r="M10" connectionId="0">
    <xmlCellPr id="1" xr6:uid="{00000000-0010-0000-2E02-000001000000}" uniqueName="P1071863">
      <xmlPr mapId="3" xpath="/TFI-IZD-KI/IPK-KI-E_1000962/P1071863" xmlDataType="decimal"/>
    </xmlCellPr>
  </singleXmlCell>
  <singleXmlCell id="562" xr6:uid="{00000000-000C-0000-FFFF-FFFF2F020000}" r="N10" connectionId="0">
    <xmlCellPr id="1" xr6:uid="{00000000-0010-0000-2F02-000001000000}" uniqueName="P1071864">
      <xmlPr mapId="3" xpath="/TFI-IZD-KI/IPK-KI-E_1000962/P1071864" xmlDataType="decimal"/>
    </xmlCellPr>
  </singleXmlCell>
  <singleXmlCell id="563" xr6:uid="{00000000-000C-0000-FFFF-FFFF30020000}" r="O10" connectionId="0">
    <xmlCellPr id="1" xr6:uid="{00000000-0010-0000-3002-000001000000}" uniqueName="P1071865">
      <xmlPr mapId="3" xpath="/TFI-IZD-KI/IPK-KI-E_1000962/P1071865" xmlDataType="decimal"/>
    </xmlCellPr>
  </singleXmlCell>
  <singleXmlCell id="564" xr6:uid="{00000000-000C-0000-FFFF-FFFF31020000}" r="P10" connectionId="0">
    <xmlCellPr id="1" xr6:uid="{00000000-0010-0000-3102-000001000000}" uniqueName="P1071866">
      <xmlPr mapId="3" xpath="/TFI-IZD-KI/IPK-KI-E_1000962/P1071866" xmlDataType="decimal"/>
    </xmlCellPr>
  </singleXmlCell>
  <singleXmlCell id="565" xr6:uid="{00000000-000C-0000-FFFF-FFFF32020000}" r="Q10" connectionId="0">
    <xmlCellPr id="1" xr6:uid="{00000000-0010-0000-3202-000001000000}" uniqueName="P1071867">
      <xmlPr mapId="3" xpath="/TFI-IZD-KI/IPK-KI-E_1000962/P1071867" xmlDataType="decimal"/>
    </xmlCellPr>
  </singleXmlCell>
  <singleXmlCell id="566" xr6:uid="{00000000-000C-0000-FFFF-FFFF33020000}" r="R10" connectionId="0">
    <xmlCellPr id="1" xr6:uid="{00000000-0010-0000-3302-000001000000}" uniqueName="P1071868">
      <xmlPr mapId="3" xpath="/TFI-IZD-KI/IPK-KI-E_1000962/P1071868" xmlDataType="decimal"/>
    </xmlCellPr>
  </singleXmlCell>
  <singleXmlCell id="567" xr6:uid="{00000000-000C-0000-FFFF-FFFF34020000}" r="E11" connectionId="0">
    <xmlCellPr id="1" xr6:uid="{00000000-0010-0000-3402-000001000000}" uniqueName="P1071869">
      <xmlPr mapId="3" xpath="/TFI-IZD-KI/IPK-KI-E_1000962/P1071869" xmlDataType="decimal"/>
    </xmlCellPr>
  </singleXmlCell>
  <singleXmlCell id="568" xr6:uid="{00000000-000C-0000-FFFF-FFFF35020000}" r="F11" connectionId="0">
    <xmlCellPr id="1" xr6:uid="{00000000-0010-0000-3502-000001000000}" uniqueName="P1071870">
      <xmlPr mapId="3" xpath="/TFI-IZD-KI/IPK-KI-E_1000962/P1071870" xmlDataType="decimal"/>
    </xmlCellPr>
  </singleXmlCell>
  <singleXmlCell id="569" xr6:uid="{00000000-000C-0000-FFFF-FFFF36020000}" r="G11" connectionId="0">
    <xmlCellPr id="1" xr6:uid="{00000000-0010-0000-3602-000001000000}" uniqueName="P1071871">
      <xmlPr mapId="3" xpath="/TFI-IZD-KI/IPK-KI-E_1000962/P1071871" xmlDataType="decimal"/>
    </xmlCellPr>
  </singleXmlCell>
  <singleXmlCell id="570" xr6:uid="{00000000-000C-0000-FFFF-FFFF37020000}" r="H11" connectionId="0">
    <xmlCellPr id="1" xr6:uid="{00000000-0010-0000-3702-000001000000}" uniqueName="P1071872">
      <xmlPr mapId="3" xpath="/TFI-IZD-KI/IPK-KI-E_1000962/P1071872" xmlDataType="decimal"/>
    </xmlCellPr>
  </singleXmlCell>
  <singleXmlCell id="571" xr6:uid="{00000000-000C-0000-FFFF-FFFF38020000}" r="I11" connectionId="0">
    <xmlCellPr id="1" xr6:uid="{00000000-0010-0000-3802-000001000000}" uniqueName="P1071873">
      <xmlPr mapId="3" xpath="/TFI-IZD-KI/IPK-KI-E_1000962/P1071873" xmlDataType="decimal"/>
    </xmlCellPr>
  </singleXmlCell>
  <singleXmlCell id="572" xr6:uid="{00000000-000C-0000-FFFF-FFFF39020000}" r="J11" connectionId="0">
    <xmlCellPr id="1" xr6:uid="{00000000-0010-0000-3902-000001000000}" uniqueName="P1071874">
      <xmlPr mapId="3" xpath="/TFI-IZD-KI/IPK-KI-E_1000962/P1071874" xmlDataType="decimal"/>
    </xmlCellPr>
  </singleXmlCell>
  <singleXmlCell id="573" xr6:uid="{00000000-000C-0000-FFFF-FFFF3A020000}" r="K11" connectionId="0">
    <xmlCellPr id="1" xr6:uid="{00000000-0010-0000-3A02-000001000000}" uniqueName="P1071875">
      <xmlPr mapId="3" xpath="/TFI-IZD-KI/IPK-KI-E_1000962/P1071875" xmlDataType="decimal"/>
    </xmlCellPr>
  </singleXmlCell>
  <singleXmlCell id="574" xr6:uid="{00000000-000C-0000-FFFF-FFFF3B020000}" r="L11" connectionId="0">
    <xmlCellPr id="1" xr6:uid="{00000000-0010-0000-3B02-000001000000}" uniqueName="P1071876">
      <xmlPr mapId="3" xpath="/TFI-IZD-KI/IPK-KI-E_1000962/P1071876" xmlDataType="decimal"/>
    </xmlCellPr>
  </singleXmlCell>
  <singleXmlCell id="575" xr6:uid="{00000000-000C-0000-FFFF-FFFF3C020000}" r="M11" connectionId="0">
    <xmlCellPr id="1" xr6:uid="{00000000-0010-0000-3C02-000001000000}" uniqueName="P1071877">
      <xmlPr mapId="3" xpath="/TFI-IZD-KI/IPK-KI-E_1000962/P1071877" xmlDataType="decimal"/>
    </xmlCellPr>
  </singleXmlCell>
  <singleXmlCell id="576" xr6:uid="{00000000-000C-0000-FFFF-FFFF3D020000}" r="N11" connectionId="0">
    <xmlCellPr id="1" xr6:uid="{00000000-0010-0000-3D02-000001000000}" uniqueName="P1071878">
      <xmlPr mapId="3" xpath="/TFI-IZD-KI/IPK-KI-E_1000962/P1071878" xmlDataType="decimal"/>
    </xmlCellPr>
  </singleXmlCell>
  <singleXmlCell id="577" xr6:uid="{00000000-000C-0000-FFFF-FFFF3E020000}" r="O11" connectionId="0">
    <xmlCellPr id="1" xr6:uid="{00000000-0010-0000-3E02-000001000000}" uniqueName="P1071879">
      <xmlPr mapId="3" xpath="/TFI-IZD-KI/IPK-KI-E_1000962/P1071879" xmlDataType="decimal"/>
    </xmlCellPr>
  </singleXmlCell>
  <singleXmlCell id="578" xr6:uid="{00000000-000C-0000-FFFF-FFFF3F020000}" r="P11" connectionId="0">
    <xmlCellPr id="1" xr6:uid="{00000000-0010-0000-3F02-000001000000}" uniqueName="P1071880">
      <xmlPr mapId="3" xpath="/TFI-IZD-KI/IPK-KI-E_1000962/P1071880" xmlDataType="decimal"/>
    </xmlCellPr>
  </singleXmlCell>
  <singleXmlCell id="579" xr6:uid="{00000000-000C-0000-FFFF-FFFF40020000}" r="Q11" connectionId="0">
    <xmlCellPr id="1" xr6:uid="{00000000-0010-0000-4002-000001000000}" uniqueName="P1071881">
      <xmlPr mapId="3" xpath="/TFI-IZD-KI/IPK-KI-E_1000962/P1071881" xmlDataType="decimal"/>
    </xmlCellPr>
  </singleXmlCell>
  <singleXmlCell id="580" xr6:uid="{00000000-000C-0000-FFFF-FFFF41020000}" r="R11" connectionId="0">
    <xmlCellPr id="1" xr6:uid="{00000000-0010-0000-4102-000001000000}" uniqueName="P1071882">
      <xmlPr mapId="3" xpath="/TFI-IZD-KI/IPK-KI-E_1000962/P1071882" xmlDataType="decimal"/>
    </xmlCellPr>
  </singleXmlCell>
  <singleXmlCell id="581" xr6:uid="{00000000-000C-0000-FFFF-FFFF42020000}" r="E12" connectionId="0">
    <xmlCellPr id="1" xr6:uid="{00000000-0010-0000-4202-000001000000}" uniqueName="P1071883">
      <xmlPr mapId="3" xpath="/TFI-IZD-KI/IPK-KI-E_1000962/P1071883" xmlDataType="decimal"/>
    </xmlCellPr>
  </singleXmlCell>
  <singleXmlCell id="582" xr6:uid="{00000000-000C-0000-FFFF-FFFF43020000}" r="F12" connectionId="0">
    <xmlCellPr id="1" xr6:uid="{00000000-0010-0000-4302-000001000000}" uniqueName="P1071884">
      <xmlPr mapId="3" xpath="/TFI-IZD-KI/IPK-KI-E_1000962/P1071884" xmlDataType="decimal"/>
    </xmlCellPr>
  </singleXmlCell>
  <singleXmlCell id="583" xr6:uid="{00000000-000C-0000-FFFF-FFFF44020000}" r="G12" connectionId="0">
    <xmlCellPr id="1" xr6:uid="{00000000-0010-0000-4402-000001000000}" uniqueName="P1071885">
      <xmlPr mapId="3" xpath="/TFI-IZD-KI/IPK-KI-E_1000962/P1071885" xmlDataType="decimal"/>
    </xmlCellPr>
  </singleXmlCell>
  <singleXmlCell id="584" xr6:uid="{00000000-000C-0000-FFFF-FFFF45020000}" r="H12" connectionId="0">
    <xmlCellPr id="1" xr6:uid="{00000000-0010-0000-4502-000001000000}" uniqueName="P1071886">
      <xmlPr mapId="3" xpath="/TFI-IZD-KI/IPK-KI-E_1000962/P1071886" xmlDataType="decimal"/>
    </xmlCellPr>
  </singleXmlCell>
  <singleXmlCell id="585" xr6:uid="{00000000-000C-0000-FFFF-FFFF46020000}" r="I12" connectionId="0">
    <xmlCellPr id="1" xr6:uid="{00000000-0010-0000-4602-000001000000}" uniqueName="P1071887">
      <xmlPr mapId="3" xpath="/TFI-IZD-KI/IPK-KI-E_1000962/P1071887" xmlDataType="decimal"/>
    </xmlCellPr>
  </singleXmlCell>
  <singleXmlCell id="586" xr6:uid="{00000000-000C-0000-FFFF-FFFF47020000}" r="J12" connectionId="0">
    <xmlCellPr id="1" xr6:uid="{00000000-0010-0000-4702-000001000000}" uniqueName="P1071888">
      <xmlPr mapId="3" xpath="/TFI-IZD-KI/IPK-KI-E_1000962/P1071888" xmlDataType="decimal"/>
    </xmlCellPr>
  </singleXmlCell>
  <singleXmlCell id="587" xr6:uid="{00000000-000C-0000-FFFF-FFFF48020000}" r="K12" connectionId="0">
    <xmlCellPr id="1" xr6:uid="{00000000-0010-0000-4802-000001000000}" uniqueName="P1071889">
      <xmlPr mapId="3" xpath="/TFI-IZD-KI/IPK-KI-E_1000962/P1071889" xmlDataType="decimal"/>
    </xmlCellPr>
  </singleXmlCell>
  <singleXmlCell id="588" xr6:uid="{00000000-000C-0000-FFFF-FFFF49020000}" r="L12" connectionId="0">
    <xmlCellPr id="1" xr6:uid="{00000000-0010-0000-4902-000001000000}" uniqueName="P1071890">
      <xmlPr mapId="3" xpath="/TFI-IZD-KI/IPK-KI-E_1000962/P1071890" xmlDataType="decimal"/>
    </xmlCellPr>
  </singleXmlCell>
  <singleXmlCell id="589" xr6:uid="{00000000-000C-0000-FFFF-FFFF4A020000}" r="M12" connectionId="0">
    <xmlCellPr id="1" xr6:uid="{00000000-0010-0000-4A02-000001000000}" uniqueName="P1071891">
      <xmlPr mapId="3" xpath="/TFI-IZD-KI/IPK-KI-E_1000962/P1071891" xmlDataType="decimal"/>
    </xmlCellPr>
  </singleXmlCell>
  <singleXmlCell id="590" xr6:uid="{00000000-000C-0000-FFFF-FFFF4B020000}" r="N12" connectionId="0">
    <xmlCellPr id="1" xr6:uid="{00000000-0010-0000-4B02-000001000000}" uniqueName="P1071892">
      <xmlPr mapId="3" xpath="/TFI-IZD-KI/IPK-KI-E_1000962/P1071892" xmlDataType="decimal"/>
    </xmlCellPr>
  </singleXmlCell>
  <singleXmlCell id="591" xr6:uid="{00000000-000C-0000-FFFF-FFFF4C020000}" r="O12" connectionId="0">
    <xmlCellPr id="1" xr6:uid="{00000000-0010-0000-4C02-000001000000}" uniqueName="P1071893">
      <xmlPr mapId="3" xpath="/TFI-IZD-KI/IPK-KI-E_1000962/P1071893" xmlDataType="decimal"/>
    </xmlCellPr>
  </singleXmlCell>
  <singleXmlCell id="592" xr6:uid="{00000000-000C-0000-FFFF-FFFF4D020000}" r="P12" connectionId="0">
    <xmlCellPr id="1" xr6:uid="{00000000-0010-0000-4D02-000001000000}" uniqueName="P1071894">
      <xmlPr mapId="3" xpath="/TFI-IZD-KI/IPK-KI-E_1000962/P1071894" xmlDataType="decimal"/>
    </xmlCellPr>
  </singleXmlCell>
  <singleXmlCell id="593" xr6:uid="{00000000-000C-0000-FFFF-FFFF4E020000}" r="Q12" connectionId="0">
    <xmlCellPr id="1" xr6:uid="{00000000-0010-0000-4E02-000001000000}" uniqueName="P1071895">
      <xmlPr mapId="3" xpath="/TFI-IZD-KI/IPK-KI-E_1000962/P1071895" xmlDataType="decimal"/>
    </xmlCellPr>
  </singleXmlCell>
  <singleXmlCell id="594" xr6:uid="{00000000-000C-0000-FFFF-FFFF4F020000}" r="R12" connectionId="0">
    <xmlCellPr id="1" xr6:uid="{00000000-0010-0000-4F02-000001000000}" uniqueName="P1071896">
      <xmlPr mapId="3" xpath="/TFI-IZD-KI/IPK-KI-E_1000962/P1071896" xmlDataType="decimal"/>
    </xmlCellPr>
  </singleXmlCell>
  <singleXmlCell id="595" xr6:uid="{00000000-000C-0000-FFFF-FFFF50020000}" r="E13" connectionId="0">
    <xmlCellPr id="1" xr6:uid="{00000000-0010-0000-5002-000001000000}" uniqueName="P1071897">
      <xmlPr mapId="3" xpath="/TFI-IZD-KI/IPK-KI-E_1000962/P1071897" xmlDataType="decimal"/>
    </xmlCellPr>
  </singleXmlCell>
  <singleXmlCell id="596" xr6:uid="{00000000-000C-0000-FFFF-FFFF51020000}" r="F13" connectionId="0">
    <xmlCellPr id="1" xr6:uid="{00000000-0010-0000-5102-000001000000}" uniqueName="P1071898">
      <xmlPr mapId="3" xpath="/TFI-IZD-KI/IPK-KI-E_1000962/P1071898" xmlDataType="decimal"/>
    </xmlCellPr>
  </singleXmlCell>
  <singleXmlCell id="597" xr6:uid="{00000000-000C-0000-FFFF-FFFF52020000}" r="G13" connectionId="0">
    <xmlCellPr id="1" xr6:uid="{00000000-0010-0000-5202-000001000000}" uniqueName="P1071899">
      <xmlPr mapId="3" xpath="/TFI-IZD-KI/IPK-KI-E_1000962/P1071899" xmlDataType="decimal"/>
    </xmlCellPr>
  </singleXmlCell>
  <singleXmlCell id="598" xr6:uid="{00000000-000C-0000-FFFF-FFFF53020000}" r="H13" connectionId="0">
    <xmlCellPr id="1" xr6:uid="{00000000-0010-0000-5302-000001000000}" uniqueName="P1071900">
      <xmlPr mapId="3" xpath="/TFI-IZD-KI/IPK-KI-E_1000962/P1071900" xmlDataType="decimal"/>
    </xmlCellPr>
  </singleXmlCell>
  <singleXmlCell id="599" xr6:uid="{00000000-000C-0000-FFFF-FFFF54020000}" r="I13" connectionId="0">
    <xmlCellPr id="1" xr6:uid="{00000000-0010-0000-5402-000001000000}" uniqueName="P1071901">
      <xmlPr mapId="3" xpath="/TFI-IZD-KI/IPK-KI-E_1000962/P1071901" xmlDataType="decimal"/>
    </xmlCellPr>
  </singleXmlCell>
  <singleXmlCell id="600" xr6:uid="{00000000-000C-0000-FFFF-FFFF55020000}" r="J13" connectionId="0">
    <xmlCellPr id="1" xr6:uid="{00000000-0010-0000-5502-000001000000}" uniqueName="P1071902">
      <xmlPr mapId="3" xpath="/TFI-IZD-KI/IPK-KI-E_1000962/P1071902" xmlDataType="decimal"/>
    </xmlCellPr>
  </singleXmlCell>
  <singleXmlCell id="601" xr6:uid="{00000000-000C-0000-FFFF-FFFF56020000}" r="K13" connectionId="0">
    <xmlCellPr id="1" xr6:uid="{00000000-0010-0000-5602-000001000000}" uniqueName="P1071903">
      <xmlPr mapId="3" xpath="/TFI-IZD-KI/IPK-KI-E_1000962/P1071903" xmlDataType="decimal"/>
    </xmlCellPr>
  </singleXmlCell>
  <singleXmlCell id="602" xr6:uid="{00000000-000C-0000-FFFF-FFFF57020000}" r="L13" connectionId="0">
    <xmlCellPr id="1" xr6:uid="{00000000-0010-0000-5702-000001000000}" uniqueName="P1071904">
      <xmlPr mapId="3" xpath="/TFI-IZD-KI/IPK-KI-E_1000962/P1071904" xmlDataType="decimal"/>
    </xmlCellPr>
  </singleXmlCell>
  <singleXmlCell id="603" xr6:uid="{00000000-000C-0000-FFFF-FFFF58020000}" r="M13" connectionId="0">
    <xmlCellPr id="1" xr6:uid="{00000000-0010-0000-5802-000001000000}" uniqueName="P1071905">
      <xmlPr mapId="3" xpath="/TFI-IZD-KI/IPK-KI-E_1000962/P1071905" xmlDataType="decimal"/>
    </xmlCellPr>
  </singleXmlCell>
  <singleXmlCell id="604" xr6:uid="{00000000-000C-0000-FFFF-FFFF59020000}" r="N13" connectionId="0">
    <xmlCellPr id="1" xr6:uid="{00000000-0010-0000-5902-000001000000}" uniqueName="P1071906">
      <xmlPr mapId="3" xpath="/TFI-IZD-KI/IPK-KI-E_1000962/P1071906" xmlDataType="decimal"/>
    </xmlCellPr>
  </singleXmlCell>
  <singleXmlCell id="605" xr6:uid="{00000000-000C-0000-FFFF-FFFF5A020000}" r="O13" connectionId="0">
    <xmlCellPr id="1" xr6:uid="{00000000-0010-0000-5A02-000001000000}" uniqueName="P1071907">
      <xmlPr mapId="3" xpath="/TFI-IZD-KI/IPK-KI-E_1000962/P1071907" xmlDataType="decimal"/>
    </xmlCellPr>
  </singleXmlCell>
  <singleXmlCell id="606" xr6:uid="{00000000-000C-0000-FFFF-FFFF5B020000}" r="P13" connectionId="0">
    <xmlCellPr id="1" xr6:uid="{00000000-0010-0000-5B02-000001000000}" uniqueName="P1071908">
      <xmlPr mapId="3" xpath="/TFI-IZD-KI/IPK-KI-E_1000962/P1071908" xmlDataType="decimal"/>
    </xmlCellPr>
  </singleXmlCell>
  <singleXmlCell id="607" xr6:uid="{00000000-000C-0000-FFFF-FFFF5C020000}" r="Q13" connectionId="0">
    <xmlCellPr id="1" xr6:uid="{00000000-0010-0000-5C02-000001000000}" uniqueName="P1071909">
      <xmlPr mapId="3" xpath="/TFI-IZD-KI/IPK-KI-E_1000962/P1071909" xmlDataType="decimal"/>
    </xmlCellPr>
  </singleXmlCell>
  <singleXmlCell id="608" xr6:uid="{00000000-000C-0000-FFFF-FFFF5D020000}" r="R13" connectionId="0">
    <xmlCellPr id="1" xr6:uid="{00000000-0010-0000-5D02-000001000000}" uniqueName="P1071910">
      <xmlPr mapId="3" xpath="/TFI-IZD-KI/IPK-KI-E_1000962/P1071910" xmlDataType="decimal"/>
    </xmlCellPr>
  </singleXmlCell>
  <singleXmlCell id="609" xr6:uid="{00000000-000C-0000-FFFF-FFFF5E020000}" r="E14" connectionId="0">
    <xmlCellPr id="1" xr6:uid="{00000000-0010-0000-5E02-000001000000}" uniqueName="P1071911">
      <xmlPr mapId="3" xpath="/TFI-IZD-KI/IPK-KI-E_1000962/P1071911" xmlDataType="decimal"/>
    </xmlCellPr>
  </singleXmlCell>
  <singleXmlCell id="610" xr6:uid="{00000000-000C-0000-FFFF-FFFF5F020000}" r="F14" connectionId="0">
    <xmlCellPr id="1" xr6:uid="{00000000-0010-0000-5F02-000001000000}" uniqueName="P1071912">
      <xmlPr mapId="3" xpath="/TFI-IZD-KI/IPK-KI-E_1000962/P1071912" xmlDataType="decimal"/>
    </xmlCellPr>
  </singleXmlCell>
  <singleXmlCell id="611" xr6:uid="{00000000-000C-0000-FFFF-FFFF60020000}" r="G14" connectionId="0">
    <xmlCellPr id="1" xr6:uid="{00000000-0010-0000-6002-000001000000}" uniqueName="P1071913">
      <xmlPr mapId="3" xpath="/TFI-IZD-KI/IPK-KI-E_1000962/P1071913" xmlDataType="decimal"/>
    </xmlCellPr>
  </singleXmlCell>
  <singleXmlCell id="612" xr6:uid="{00000000-000C-0000-FFFF-FFFF61020000}" r="H14" connectionId="0">
    <xmlCellPr id="1" xr6:uid="{00000000-0010-0000-6102-000001000000}" uniqueName="P1071914">
      <xmlPr mapId="3" xpath="/TFI-IZD-KI/IPK-KI-E_1000962/P1071914" xmlDataType="decimal"/>
    </xmlCellPr>
  </singleXmlCell>
  <singleXmlCell id="613" xr6:uid="{00000000-000C-0000-FFFF-FFFF62020000}" r="I14" connectionId="0">
    <xmlCellPr id="1" xr6:uid="{00000000-0010-0000-6202-000001000000}" uniqueName="P1071915">
      <xmlPr mapId="3" xpath="/TFI-IZD-KI/IPK-KI-E_1000962/P1071915" xmlDataType="decimal"/>
    </xmlCellPr>
  </singleXmlCell>
  <singleXmlCell id="614" xr6:uid="{00000000-000C-0000-FFFF-FFFF63020000}" r="J14" connectionId="0">
    <xmlCellPr id="1" xr6:uid="{00000000-0010-0000-6302-000001000000}" uniqueName="P1071916">
      <xmlPr mapId="3" xpath="/TFI-IZD-KI/IPK-KI-E_1000962/P1071916" xmlDataType="decimal"/>
    </xmlCellPr>
  </singleXmlCell>
  <singleXmlCell id="615" xr6:uid="{00000000-000C-0000-FFFF-FFFF64020000}" r="K14" connectionId="0">
    <xmlCellPr id="1" xr6:uid="{00000000-0010-0000-6402-000001000000}" uniqueName="P1071917">
      <xmlPr mapId="3" xpath="/TFI-IZD-KI/IPK-KI-E_1000962/P1071917" xmlDataType="decimal"/>
    </xmlCellPr>
  </singleXmlCell>
  <singleXmlCell id="616" xr6:uid="{00000000-000C-0000-FFFF-FFFF65020000}" r="L14" connectionId="0">
    <xmlCellPr id="1" xr6:uid="{00000000-0010-0000-6502-000001000000}" uniqueName="P1071918">
      <xmlPr mapId="3" xpath="/TFI-IZD-KI/IPK-KI-E_1000962/P1071918" xmlDataType="decimal"/>
    </xmlCellPr>
  </singleXmlCell>
  <singleXmlCell id="617" xr6:uid="{00000000-000C-0000-FFFF-FFFF66020000}" r="M14" connectionId="0">
    <xmlCellPr id="1" xr6:uid="{00000000-0010-0000-6602-000001000000}" uniqueName="P1071919">
      <xmlPr mapId="3" xpath="/TFI-IZD-KI/IPK-KI-E_1000962/P1071919" xmlDataType="decimal"/>
    </xmlCellPr>
  </singleXmlCell>
  <singleXmlCell id="618" xr6:uid="{00000000-000C-0000-FFFF-FFFF67020000}" r="N14" connectionId="0">
    <xmlCellPr id="1" xr6:uid="{00000000-0010-0000-6702-000001000000}" uniqueName="P1071920">
      <xmlPr mapId="3" xpath="/TFI-IZD-KI/IPK-KI-E_1000962/P1071920" xmlDataType="decimal"/>
    </xmlCellPr>
  </singleXmlCell>
  <singleXmlCell id="619" xr6:uid="{00000000-000C-0000-FFFF-FFFF68020000}" r="O14" connectionId="0">
    <xmlCellPr id="1" xr6:uid="{00000000-0010-0000-6802-000001000000}" uniqueName="P1071921">
      <xmlPr mapId="3" xpath="/TFI-IZD-KI/IPK-KI-E_1000962/P1071921" xmlDataType="decimal"/>
    </xmlCellPr>
  </singleXmlCell>
  <singleXmlCell id="620" xr6:uid="{00000000-000C-0000-FFFF-FFFF69020000}" r="P14" connectionId="0">
    <xmlCellPr id="1" xr6:uid="{00000000-0010-0000-6902-000001000000}" uniqueName="P1071922">
      <xmlPr mapId="3" xpath="/TFI-IZD-KI/IPK-KI-E_1000962/P1071922" xmlDataType="decimal"/>
    </xmlCellPr>
  </singleXmlCell>
  <singleXmlCell id="621" xr6:uid="{00000000-000C-0000-FFFF-FFFF6A020000}" r="Q14" connectionId="0">
    <xmlCellPr id="1" xr6:uid="{00000000-0010-0000-6A02-000001000000}" uniqueName="P1071923">
      <xmlPr mapId="3" xpath="/TFI-IZD-KI/IPK-KI-E_1000962/P1071923" xmlDataType="decimal"/>
    </xmlCellPr>
  </singleXmlCell>
  <singleXmlCell id="622" xr6:uid="{00000000-000C-0000-FFFF-FFFF6B020000}" r="R14" connectionId="0">
    <xmlCellPr id="1" xr6:uid="{00000000-0010-0000-6B02-000001000000}" uniqueName="P1071924">
      <xmlPr mapId="3" xpath="/TFI-IZD-KI/IPK-KI-E_1000962/P1071924" xmlDataType="decimal"/>
    </xmlCellPr>
  </singleXmlCell>
  <singleXmlCell id="623" xr6:uid="{00000000-000C-0000-FFFF-FFFF6C020000}" r="E15" connectionId="0">
    <xmlCellPr id="1" xr6:uid="{00000000-0010-0000-6C02-000001000000}" uniqueName="P1071925">
      <xmlPr mapId="3" xpath="/TFI-IZD-KI/IPK-KI-E_1000962/P1071925" xmlDataType="decimal"/>
    </xmlCellPr>
  </singleXmlCell>
  <singleXmlCell id="624" xr6:uid="{00000000-000C-0000-FFFF-FFFF6D020000}" r="F15" connectionId="0">
    <xmlCellPr id="1" xr6:uid="{00000000-0010-0000-6D02-000001000000}" uniqueName="P1071926">
      <xmlPr mapId="3" xpath="/TFI-IZD-KI/IPK-KI-E_1000962/P1071926" xmlDataType="decimal"/>
    </xmlCellPr>
  </singleXmlCell>
  <singleXmlCell id="625" xr6:uid="{00000000-000C-0000-FFFF-FFFF6E020000}" r="G15" connectionId="0">
    <xmlCellPr id="1" xr6:uid="{00000000-0010-0000-6E02-000001000000}" uniqueName="P1071927">
      <xmlPr mapId="3" xpath="/TFI-IZD-KI/IPK-KI-E_1000962/P1071927" xmlDataType="decimal"/>
    </xmlCellPr>
  </singleXmlCell>
  <singleXmlCell id="626" xr6:uid="{00000000-000C-0000-FFFF-FFFF6F020000}" r="H15" connectionId="0">
    <xmlCellPr id="1" xr6:uid="{00000000-0010-0000-6F02-000001000000}" uniqueName="P1071928">
      <xmlPr mapId="3" xpath="/TFI-IZD-KI/IPK-KI-E_1000962/P1071928" xmlDataType="decimal"/>
    </xmlCellPr>
  </singleXmlCell>
  <singleXmlCell id="627" xr6:uid="{00000000-000C-0000-FFFF-FFFF70020000}" r="I15" connectionId="0">
    <xmlCellPr id="1" xr6:uid="{00000000-0010-0000-7002-000001000000}" uniqueName="P1071929">
      <xmlPr mapId="3" xpath="/TFI-IZD-KI/IPK-KI-E_1000962/P1071929" xmlDataType="decimal"/>
    </xmlCellPr>
  </singleXmlCell>
  <singleXmlCell id="628" xr6:uid="{00000000-000C-0000-FFFF-FFFF71020000}" r="J15" connectionId="0">
    <xmlCellPr id="1" xr6:uid="{00000000-0010-0000-7102-000001000000}" uniqueName="P1071930">
      <xmlPr mapId="3" xpath="/TFI-IZD-KI/IPK-KI-E_1000962/P1071930" xmlDataType="decimal"/>
    </xmlCellPr>
  </singleXmlCell>
  <singleXmlCell id="629" xr6:uid="{00000000-000C-0000-FFFF-FFFF72020000}" r="K15" connectionId="0">
    <xmlCellPr id="1" xr6:uid="{00000000-0010-0000-7202-000001000000}" uniqueName="P1071931">
      <xmlPr mapId="3" xpath="/TFI-IZD-KI/IPK-KI-E_1000962/P1071931" xmlDataType="decimal"/>
    </xmlCellPr>
  </singleXmlCell>
  <singleXmlCell id="630" xr6:uid="{00000000-000C-0000-FFFF-FFFF73020000}" r="L15" connectionId="0">
    <xmlCellPr id="1" xr6:uid="{00000000-0010-0000-7302-000001000000}" uniqueName="P1071932">
      <xmlPr mapId="3" xpath="/TFI-IZD-KI/IPK-KI-E_1000962/P1071932" xmlDataType="decimal"/>
    </xmlCellPr>
  </singleXmlCell>
  <singleXmlCell id="631" xr6:uid="{00000000-000C-0000-FFFF-FFFF74020000}" r="M15" connectionId="0">
    <xmlCellPr id="1" xr6:uid="{00000000-0010-0000-7402-000001000000}" uniqueName="P1071933">
      <xmlPr mapId="3" xpath="/TFI-IZD-KI/IPK-KI-E_1000962/P1071933" xmlDataType="decimal"/>
    </xmlCellPr>
  </singleXmlCell>
  <singleXmlCell id="632" xr6:uid="{00000000-000C-0000-FFFF-FFFF75020000}" r="N15" connectionId="0">
    <xmlCellPr id="1" xr6:uid="{00000000-0010-0000-7502-000001000000}" uniqueName="P1071934">
      <xmlPr mapId="3" xpath="/TFI-IZD-KI/IPK-KI-E_1000962/P1071934" xmlDataType="decimal"/>
    </xmlCellPr>
  </singleXmlCell>
  <singleXmlCell id="633" xr6:uid="{00000000-000C-0000-FFFF-FFFF76020000}" r="O15" connectionId="0">
    <xmlCellPr id="1" xr6:uid="{00000000-0010-0000-7602-000001000000}" uniqueName="P1071935">
      <xmlPr mapId="3" xpath="/TFI-IZD-KI/IPK-KI-E_1000962/P1071935" xmlDataType="decimal"/>
    </xmlCellPr>
  </singleXmlCell>
  <singleXmlCell id="634" xr6:uid="{00000000-000C-0000-FFFF-FFFF77020000}" r="P15" connectionId="0">
    <xmlCellPr id="1" xr6:uid="{00000000-0010-0000-7702-000001000000}" uniqueName="P1071936">
      <xmlPr mapId="3" xpath="/TFI-IZD-KI/IPK-KI-E_1000962/P1071936" xmlDataType="decimal"/>
    </xmlCellPr>
  </singleXmlCell>
  <singleXmlCell id="635" xr6:uid="{00000000-000C-0000-FFFF-FFFF78020000}" r="Q15" connectionId="0">
    <xmlCellPr id="1" xr6:uid="{00000000-0010-0000-7802-000001000000}" uniqueName="P1071937">
      <xmlPr mapId="3" xpath="/TFI-IZD-KI/IPK-KI-E_1000962/P1071937" xmlDataType="decimal"/>
    </xmlCellPr>
  </singleXmlCell>
  <singleXmlCell id="636" xr6:uid="{00000000-000C-0000-FFFF-FFFF79020000}" r="R15" connectionId="0">
    <xmlCellPr id="1" xr6:uid="{00000000-0010-0000-7902-000001000000}" uniqueName="P1071938">
      <xmlPr mapId="3" xpath="/TFI-IZD-KI/IPK-KI-E_1000962/P1071938" xmlDataType="decimal"/>
    </xmlCellPr>
  </singleXmlCell>
  <singleXmlCell id="637" xr6:uid="{00000000-000C-0000-FFFF-FFFF7A020000}" r="E16" connectionId="0">
    <xmlCellPr id="1" xr6:uid="{00000000-0010-0000-7A02-000001000000}" uniqueName="P1071939">
      <xmlPr mapId="3" xpath="/TFI-IZD-KI/IPK-KI-E_1000962/P1071939" xmlDataType="decimal"/>
    </xmlCellPr>
  </singleXmlCell>
  <singleXmlCell id="638" xr6:uid="{00000000-000C-0000-FFFF-FFFF7B020000}" r="F16" connectionId="0">
    <xmlCellPr id="1" xr6:uid="{00000000-0010-0000-7B02-000001000000}" uniqueName="P1071940">
      <xmlPr mapId="3" xpath="/TFI-IZD-KI/IPK-KI-E_1000962/P1071940" xmlDataType="decimal"/>
    </xmlCellPr>
  </singleXmlCell>
  <singleXmlCell id="639" xr6:uid="{00000000-000C-0000-FFFF-FFFF7C020000}" r="G16" connectionId="0">
    <xmlCellPr id="1" xr6:uid="{00000000-0010-0000-7C02-000001000000}" uniqueName="P1071941">
      <xmlPr mapId="3" xpath="/TFI-IZD-KI/IPK-KI-E_1000962/P1071941" xmlDataType="decimal"/>
    </xmlCellPr>
  </singleXmlCell>
  <singleXmlCell id="640" xr6:uid="{00000000-000C-0000-FFFF-FFFF7D020000}" r="H16" connectionId="0">
    <xmlCellPr id="1" xr6:uid="{00000000-0010-0000-7D02-000001000000}" uniqueName="P1071942">
      <xmlPr mapId="3" xpath="/TFI-IZD-KI/IPK-KI-E_1000962/P1071942" xmlDataType="decimal"/>
    </xmlCellPr>
  </singleXmlCell>
  <singleXmlCell id="641" xr6:uid="{00000000-000C-0000-FFFF-FFFF7E020000}" r="I16" connectionId="0">
    <xmlCellPr id="1" xr6:uid="{00000000-0010-0000-7E02-000001000000}" uniqueName="P1071943">
      <xmlPr mapId="3" xpath="/TFI-IZD-KI/IPK-KI-E_1000962/P1071943" xmlDataType="decimal"/>
    </xmlCellPr>
  </singleXmlCell>
  <singleXmlCell id="642" xr6:uid="{00000000-000C-0000-FFFF-FFFF7F020000}" r="J16" connectionId="0">
    <xmlCellPr id="1" xr6:uid="{00000000-0010-0000-7F02-000001000000}" uniqueName="P1071944">
      <xmlPr mapId="3" xpath="/TFI-IZD-KI/IPK-KI-E_1000962/P1071944" xmlDataType="decimal"/>
    </xmlCellPr>
  </singleXmlCell>
  <singleXmlCell id="643" xr6:uid="{00000000-000C-0000-FFFF-FFFF80020000}" r="K16" connectionId="0">
    <xmlCellPr id="1" xr6:uid="{00000000-0010-0000-8002-000001000000}" uniqueName="P1071945">
      <xmlPr mapId="3" xpath="/TFI-IZD-KI/IPK-KI-E_1000962/P1071945" xmlDataType="decimal"/>
    </xmlCellPr>
  </singleXmlCell>
  <singleXmlCell id="644" xr6:uid="{00000000-000C-0000-FFFF-FFFF81020000}" r="L16" connectionId="0">
    <xmlCellPr id="1" xr6:uid="{00000000-0010-0000-8102-000001000000}" uniqueName="P1071946">
      <xmlPr mapId="3" xpath="/TFI-IZD-KI/IPK-KI-E_1000962/P1071946" xmlDataType="decimal"/>
    </xmlCellPr>
  </singleXmlCell>
  <singleXmlCell id="645" xr6:uid="{00000000-000C-0000-FFFF-FFFF82020000}" r="M16" connectionId="0">
    <xmlCellPr id="1" xr6:uid="{00000000-0010-0000-8202-000001000000}" uniqueName="P1071947">
      <xmlPr mapId="3" xpath="/TFI-IZD-KI/IPK-KI-E_1000962/P1071947" xmlDataType="decimal"/>
    </xmlCellPr>
  </singleXmlCell>
  <singleXmlCell id="646" xr6:uid="{00000000-000C-0000-FFFF-FFFF83020000}" r="N16" connectionId="0">
    <xmlCellPr id="1" xr6:uid="{00000000-0010-0000-8302-000001000000}" uniqueName="P1071948">
      <xmlPr mapId="3" xpath="/TFI-IZD-KI/IPK-KI-E_1000962/P1071948" xmlDataType="decimal"/>
    </xmlCellPr>
  </singleXmlCell>
  <singleXmlCell id="647" xr6:uid="{00000000-000C-0000-FFFF-FFFF84020000}" r="O16" connectionId="0">
    <xmlCellPr id="1" xr6:uid="{00000000-0010-0000-8402-000001000000}" uniqueName="P1071949">
      <xmlPr mapId="3" xpath="/TFI-IZD-KI/IPK-KI-E_1000962/P1071949" xmlDataType="decimal"/>
    </xmlCellPr>
  </singleXmlCell>
  <singleXmlCell id="648" xr6:uid="{00000000-000C-0000-FFFF-FFFF85020000}" r="P16" connectionId="0">
    <xmlCellPr id="1" xr6:uid="{00000000-0010-0000-8502-000001000000}" uniqueName="P1071950">
      <xmlPr mapId="3" xpath="/TFI-IZD-KI/IPK-KI-E_1000962/P1071950" xmlDataType="decimal"/>
    </xmlCellPr>
  </singleXmlCell>
  <singleXmlCell id="649" xr6:uid="{00000000-000C-0000-FFFF-FFFF86020000}" r="Q16" connectionId="0">
    <xmlCellPr id="1" xr6:uid="{00000000-0010-0000-8602-000001000000}" uniqueName="P1071951">
      <xmlPr mapId="3" xpath="/TFI-IZD-KI/IPK-KI-E_1000962/P1071951" xmlDataType="decimal"/>
    </xmlCellPr>
  </singleXmlCell>
  <singleXmlCell id="650" xr6:uid="{00000000-000C-0000-FFFF-FFFF87020000}" r="R16" connectionId="0">
    <xmlCellPr id="1" xr6:uid="{00000000-0010-0000-8702-000001000000}" uniqueName="P1071952">
      <xmlPr mapId="3" xpath="/TFI-IZD-KI/IPK-KI-E_1000962/P1071952" xmlDataType="decimal"/>
    </xmlCellPr>
  </singleXmlCell>
  <singleXmlCell id="651" xr6:uid="{00000000-000C-0000-FFFF-FFFF88020000}" r="E17" connectionId="0">
    <xmlCellPr id="1" xr6:uid="{00000000-0010-0000-8802-000001000000}" uniqueName="P1071953">
      <xmlPr mapId="3" xpath="/TFI-IZD-KI/IPK-KI-E_1000962/P1071953" xmlDataType="decimal"/>
    </xmlCellPr>
  </singleXmlCell>
  <singleXmlCell id="652" xr6:uid="{00000000-000C-0000-FFFF-FFFF89020000}" r="F17" connectionId="0">
    <xmlCellPr id="1" xr6:uid="{00000000-0010-0000-8902-000001000000}" uniqueName="P1071954">
      <xmlPr mapId="3" xpath="/TFI-IZD-KI/IPK-KI-E_1000962/P1071954" xmlDataType="decimal"/>
    </xmlCellPr>
  </singleXmlCell>
  <singleXmlCell id="653" xr6:uid="{00000000-000C-0000-FFFF-FFFF8A020000}" r="G17" connectionId="0">
    <xmlCellPr id="1" xr6:uid="{00000000-0010-0000-8A02-000001000000}" uniqueName="P1071955">
      <xmlPr mapId="3" xpath="/TFI-IZD-KI/IPK-KI-E_1000962/P1071955" xmlDataType="decimal"/>
    </xmlCellPr>
  </singleXmlCell>
  <singleXmlCell id="654" xr6:uid="{00000000-000C-0000-FFFF-FFFF8B020000}" r="H17" connectionId="0">
    <xmlCellPr id="1" xr6:uid="{00000000-0010-0000-8B02-000001000000}" uniqueName="P1071956">
      <xmlPr mapId="3" xpath="/TFI-IZD-KI/IPK-KI-E_1000962/P1071956" xmlDataType="decimal"/>
    </xmlCellPr>
  </singleXmlCell>
  <singleXmlCell id="655" xr6:uid="{00000000-000C-0000-FFFF-FFFF8C020000}" r="I17" connectionId="0">
    <xmlCellPr id="1" xr6:uid="{00000000-0010-0000-8C02-000001000000}" uniqueName="P1071957">
      <xmlPr mapId="3" xpath="/TFI-IZD-KI/IPK-KI-E_1000962/P1071957" xmlDataType="decimal"/>
    </xmlCellPr>
  </singleXmlCell>
  <singleXmlCell id="656" xr6:uid="{00000000-000C-0000-FFFF-FFFF8D020000}" r="J17" connectionId="0">
    <xmlCellPr id="1" xr6:uid="{00000000-0010-0000-8D02-000001000000}" uniqueName="P1071958">
      <xmlPr mapId="3" xpath="/TFI-IZD-KI/IPK-KI-E_1000962/P1071958" xmlDataType="decimal"/>
    </xmlCellPr>
  </singleXmlCell>
  <singleXmlCell id="657" xr6:uid="{00000000-000C-0000-FFFF-FFFF8E020000}" r="K17" connectionId="0">
    <xmlCellPr id="1" xr6:uid="{00000000-0010-0000-8E02-000001000000}" uniqueName="P1071959">
      <xmlPr mapId="3" xpath="/TFI-IZD-KI/IPK-KI-E_1000962/P1071959" xmlDataType="decimal"/>
    </xmlCellPr>
  </singleXmlCell>
  <singleXmlCell id="658" xr6:uid="{00000000-000C-0000-FFFF-FFFF8F020000}" r="L17" connectionId="0">
    <xmlCellPr id="1" xr6:uid="{00000000-0010-0000-8F02-000001000000}" uniqueName="P1071960">
      <xmlPr mapId="3" xpath="/TFI-IZD-KI/IPK-KI-E_1000962/P1071960" xmlDataType="decimal"/>
    </xmlCellPr>
  </singleXmlCell>
  <singleXmlCell id="659" xr6:uid="{00000000-000C-0000-FFFF-FFFF90020000}" r="M17" connectionId="0">
    <xmlCellPr id="1" xr6:uid="{00000000-0010-0000-9002-000001000000}" uniqueName="P1071961">
      <xmlPr mapId="3" xpath="/TFI-IZD-KI/IPK-KI-E_1000962/P1071961" xmlDataType="decimal"/>
    </xmlCellPr>
  </singleXmlCell>
  <singleXmlCell id="660" xr6:uid="{00000000-000C-0000-FFFF-FFFF91020000}" r="N17" connectionId="0">
    <xmlCellPr id="1" xr6:uid="{00000000-0010-0000-9102-000001000000}" uniqueName="P1071962">
      <xmlPr mapId="3" xpath="/TFI-IZD-KI/IPK-KI-E_1000962/P1071962" xmlDataType="decimal"/>
    </xmlCellPr>
  </singleXmlCell>
  <singleXmlCell id="661" xr6:uid="{00000000-000C-0000-FFFF-FFFF92020000}" r="O17" connectionId="0">
    <xmlCellPr id="1" xr6:uid="{00000000-0010-0000-9202-000001000000}" uniqueName="P1071963">
      <xmlPr mapId="3" xpath="/TFI-IZD-KI/IPK-KI-E_1000962/P1071963" xmlDataType="decimal"/>
    </xmlCellPr>
  </singleXmlCell>
  <singleXmlCell id="662" xr6:uid="{00000000-000C-0000-FFFF-FFFF93020000}" r="P17" connectionId="0">
    <xmlCellPr id="1" xr6:uid="{00000000-0010-0000-9302-000001000000}" uniqueName="P1071964">
      <xmlPr mapId="3" xpath="/TFI-IZD-KI/IPK-KI-E_1000962/P1071964" xmlDataType="decimal"/>
    </xmlCellPr>
  </singleXmlCell>
  <singleXmlCell id="663" xr6:uid="{00000000-000C-0000-FFFF-FFFF94020000}" r="Q17" connectionId="0">
    <xmlCellPr id="1" xr6:uid="{00000000-0010-0000-9402-000001000000}" uniqueName="P1071965">
      <xmlPr mapId="3" xpath="/TFI-IZD-KI/IPK-KI-E_1000962/P1071965" xmlDataType="decimal"/>
    </xmlCellPr>
  </singleXmlCell>
  <singleXmlCell id="664" xr6:uid="{00000000-000C-0000-FFFF-FFFF95020000}" r="R17" connectionId="0">
    <xmlCellPr id="1" xr6:uid="{00000000-0010-0000-9502-000001000000}" uniqueName="P1071966">
      <xmlPr mapId="3" xpath="/TFI-IZD-KI/IPK-KI-E_1000962/P1071966" xmlDataType="decimal"/>
    </xmlCellPr>
  </singleXmlCell>
  <singleXmlCell id="665" xr6:uid="{00000000-000C-0000-FFFF-FFFF96020000}" r="E18" connectionId="0">
    <xmlCellPr id="1" xr6:uid="{00000000-0010-0000-9602-000001000000}" uniqueName="P1071967">
      <xmlPr mapId="3" xpath="/TFI-IZD-KI/IPK-KI-E_1000962/P1071967" xmlDataType="decimal"/>
    </xmlCellPr>
  </singleXmlCell>
  <singleXmlCell id="666" xr6:uid="{00000000-000C-0000-FFFF-FFFF97020000}" r="F18" connectionId="0">
    <xmlCellPr id="1" xr6:uid="{00000000-0010-0000-9702-000001000000}" uniqueName="P1071968">
      <xmlPr mapId="3" xpath="/TFI-IZD-KI/IPK-KI-E_1000962/P1071968" xmlDataType="decimal"/>
    </xmlCellPr>
  </singleXmlCell>
  <singleXmlCell id="667" xr6:uid="{00000000-000C-0000-FFFF-FFFF98020000}" r="G18" connectionId="0">
    <xmlCellPr id="1" xr6:uid="{00000000-0010-0000-9802-000001000000}" uniqueName="P1071969">
      <xmlPr mapId="3" xpath="/TFI-IZD-KI/IPK-KI-E_1000962/P1071969" xmlDataType="decimal"/>
    </xmlCellPr>
  </singleXmlCell>
  <singleXmlCell id="668" xr6:uid="{00000000-000C-0000-FFFF-FFFF99020000}" r="H18" connectionId="0">
    <xmlCellPr id="1" xr6:uid="{00000000-0010-0000-9902-000001000000}" uniqueName="P1071970">
      <xmlPr mapId="3" xpath="/TFI-IZD-KI/IPK-KI-E_1000962/P1071970" xmlDataType="decimal"/>
    </xmlCellPr>
  </singleXmlCell>
  <singleXmlCell id="669" xr6:uid="{00000000-000C-0000-FFFF-FFFF9A020000}" r="I18" connectionId="0">
    <xmlCellPr id="1" xr6:uid="{00000000-0010-0000-9A02-000001000000}" uniqueName="P1071971">
      <xmlPr mapId="3" xpath="/TFI-IZD-KI/IPK-KI-E_1000962/P1071971" xmlDataType="decimal"/>
    </xmlCellPr>
  </singleXmlCell>
  <singleXmlCell id="670" xr6:uid="{00000000-000C-0000-FFFF-FFFF9B020000}" r="J18" connectionId="0">
    <xmlCellPr id="1" xr6:uid="{00000000-0010-0000-9B02-000001000000}" uniqueName="P1071972">
      <xmlPr mapId="3" xpath="/TFI-IZD-KI/IPK-KI-E_1000962/P1071972" xmlDataType="decimal"/>
    </xmlCellPr>
  </singleXmlCell>
  <singleXmlCell id="671" xr6:uid="{00000000-000C-0000-FFFF-FFFF9C020000}" r="K18" connectionId="0">
    <xmlCellPr id="1" xr6:uid="{00000000-0010-0000-9C02-000001000000}" uniqueName="P1071973">
      <xmlPr mapId="3" xpath="/TFI-IZD-KI/IPK-KI-E_1000962/P1071973" xmlDataType="decimal"/>
    </xmlCellPr>
  </singleXmlCell>
  <singleXmlCell id="672" xr6:uid="{00000000-000C-0000-FFFF-FFFF9D020000}" r="L18" connectionId="0">
    <xmlCellPr id="1" xr6:uid="{00000000-0010-0000-9D02-000001000000}" uniqueName="P1071974">
      <xmlPr mapId="3" xpath="/TFI-IZD-KI/IPK-KI-E_1000962/P1071974" xmlDataType="decimal"/>
    </xmlCellPr>
  </singleXmlCell>
  <singleXmlCell id="673" xr6:uid="{00000000-000C-0000-FFFF-FFFF9E020000}" r="M18" connectionId="0">
    <xmlCellPr id="1" xr6:uid="{00000000-0010-0000-9E02-000001000000}" uniqueName="P1071975">
      <xmlPr mapId="3" xpath="/TFI-IZD-KI/IPK-KI-E_1000962/P1071975" xmlDataType="decimal"/>
    </xmlCellPr>
  </singleXmlCell>
  <singleXmlCell id="674" xr6:uid="{00000000-000C-0000-FFFF-FFFF9F020000}" r="N18" connectionId="0">
    <xmlCellPr id="1" xr6:uid="{00000000-0010-0000-9F02-000001000000}" uniqueName="P1071976">
      <xmlPr mapId="3" xpath="/TFI-IZD-KI/IPK-KI-E_1000962/P1071976" xmlDataType="decimal"/>
    </xmlCellPr>
  </singleXmlCell>
  <singleXmlCell id="675" xr6:uid="{00000000-000C-0000-FFFF-FFFFA0020000}" r="O18" connectionId="0">
    <xmlCellPr id="1" xr6:uid="{00000000-0010-0000-A002-000001000000}" uniqueName="P1071977">
      <xmlPr mapId="3" xpath="/TFI-IZD-KI/IPK-KI-E_1000962/P1071977" xmlDataType="decimal"/>
    </xmlCellPr>
  </singleXmlCell>
  <singleXmlCell id="676" xr6:uid="{00000000-000C-0000-FFFF-FFFFA1020000}" r="P18" connectionId="0">
    <xmlCellPr id="1" xr6:uid="{00000000-0010-0000-A102-000001000000}" uniqueName="P1071978">
      <xmlPr mapId="3" xpath="/TFI-IZD-KI/IPK-KI-E_1000962/P1071978" xmlDataType="decimal"/>
    </xmlCellPr>
  </singleXmlCell>
  <singleXmlCell id="677" xr6:uid="{00000000-000C-0000-FFFF-FFFFA2020000}" r="Q18" connectionId="0">
    <xmlCellPr id="1" xr6:uid="{00000000-0010-0000-A202-000001000000}" uniqueName="P1071979">
      <xmlPr mapId="3" xpath="/TFI-IZD-KI/IPK-KI-E_1000962/P1071979" xmlDataType="decimal"/>
    </xmlCellPr>
  </singleXmlCell>
  <singleXmlCell id="678" xr6:uid="{00000000-000C-0000-FFFF-FFFFA3020000}" r="R18" connectionId="0">
    <xmlCellPr id="1" xr6:uid="{00000000-0010-0000-A302-000001000000}" uniqueName="P1071980">
      <xmlPr mapId="3" xpath="/TFI-IZD-KI/IPK-KI-E_1000962/P1071980" xmlDataType="decimal"/>
    </xmlCellPr>
  </singleXmlCell>
  <singleXmlCell id="679" xr6:uid="{00000000-000C-0000-FFFF-FFFFA4020000}" r="E19" connectionId="0">
    <xmlCellPr id="1" xr6:uid="{00000000-0010-0000-A402-000001000000}" uniqueName="P1071981">
      <xmlPr mapId="3" xpath="/TFI-IZD-KI/IPK-KI-E_1000962/P1071981" xmlDataType="decimal"/>
    </xmlCellPr>
  </singleXmlCell>
  <singleXmlCell id="680" xr6:uid="{00000000-000C-0000-FFFF-FFFFA5020000}" r="F19" connectionId="0">
    <xmlCellPr id="1" xr6:uid="{00000000-0010-0000-A502-000001000000}" uniqueName="P1071982">
      <xmlPr mapId="3" xpath="/TFI-IZD-KI/IPK-KI-E_1000962/P1071982" xmlDataType="decimal"/>
    </xmlCellPr>
  </singleXmlCell>
  <singleXmlCell id="681" xr6:uid="{00000000-000C-0000-FFFF-FFFFA6020000}" r="G19" connectionId="0">
    <xmlCellPr id="1" xr6:uid="{00000000-0010-0000-A602-000001000000}" uniqueName="P1071983">
      <xmlPr mapId="3" xpath="/TFI-IZD-KI/IPK-KI-E_1000962/P1071983" xmlDataType="decimal"/>
    </xmlCellPr>
  </singleXmlCell>
  <singleXmlCell id="682" xr6:uid="{00000000-000C-0000-FFFF-FFFFA7020000}" r="H19" connectionId="0">
    <xmlCellPr id="1" xr6:uid="{00000000-0010-0000-A702-000001000000}" uniqueName="P1071984">
      <xmlPr mapId="3" xpath="/TFI-IZD-KI/IPK-KI-E_1000962/P1071984" xmlDataType="decimal"/>
    </xmlCellPr>
  </singleXmlCell>
  <singleXmlCell id="683" xr6:uid="{00000000-000C-0000-FFFF-FFFFA8020000}" r="I19" connectionId="0">
    <xmlCellPr id="1" xr6:uid="{00000000-0010-0000-A802-000001000000}" uniqueName="P1071985">
      <xmlPr mapId="3" xpath="/TFI-IZD-KI/IPK-KI-E_1000962/P1071985" xmlDataType="decimal"/>
    </xmlCellPr>
  </singleXmlCell>
  <singleXmlCell id="684" xr6:uid="{00000000-000C-0000-FFFF-FFFFA9020000}" r="J19" connectionId="0">
    <xmlCellPr id="1" xr6:uid="{00000000-0010-0000-A902-000001000000}" uniqueName="P1071986">
      <xmlPr mapId="3" xpath="/TFI-IZD-KI/IPK-KI-E_1000962/P1071986" xmlDataType="decimal"/>
    </xmlCellPr>
  </singleXmlCell>
  <singleXmlCell id="685" xr6:uid="{00000000-000C-0000-FFFF-FFFFAA020000}" r="K19" connectionId="0">
    <xmlCellPr id="1" xr6:uid="{00000000-0010-0000-AA02-000001000000}" uniqueName="P1071987">
      <xmlPr mapId="3" xpath="/TFI-IZD-KI/IPK-KI-E_1000962/P1071987" xmlDataType="decimal"/>
    </xmlCellPr>
  </singleXmlCell>
  <singleXmlCell id="686" xr6:uid="{00000000-000C-0000-FFFF-FFFFAB020000}" r="L19" connectionId="0">
    <xmlCellPr id="1" xr6:uid="{00000000-0010-0000-AB02-000001000000}" uniqueName="P1071988">
      <xmlPr mapId="3" xpath="/TFI-IZD-KI/IPK-KI-E_1000962/P1071988" xmlDataType="decimal"/>
    </xmlCellPr>
  </singleXmlCell>
  <singleXmlCell id="687" xr6:uid="{00000000-000C-0000-FFFF-FFFFAC020000}" r="M19" connectionId="0">
    <xmlCellPr id="1" xr6:uid="{00000000-0010-0000-AC02-000001000000}" uniqueName="P1071989">
      <xmlPr mapId="3" xpath="/TFI-IZD-KI/IPK-KI-E_1000962/P1071989" xmlDataType="decimal"/>
    </xmlCellPr>
  </singleXmlCell>
  <singleXmlCell id="688" xr6:uid="{00000000-000C-0000-FFFF-FFFFAD020000}" r="N19" connectionId="0">
    <xmlCellPr id="1" xr6:uid="{00000000-0010-0000-AD02-000001000000}" uniqueName="P1071990">
      <xmlPr mapId="3" xpath="/TFI-IZD-KI/IPK-KI-E_1000962/P1071990" xmlDataType="decimal"/>
    </xmlCellPr>
  </singleXmlCell>
  <singleXmlCell id="689" xr6:uid="{00000000-000C-0000-FFFF-FFFFAE020000}" r="O19" connectionId="0">
    <xmlCellPr id="1" xr6:uid="{00000000-0010-0000-AE02-000001000000}" uniqueName="P1071991">
      <xmlPr mapId="3" xpath="/TFI-IZD-KI/IPK-KI-E_1000962/P1071991" xmlDataType="decimal"/>
    </xmlCellPr>
  </singleXmlCell>
  <singleXmlCell id="690" xr6:uid="{00000000-000C-0000-FFFF-FFFFAF020000}" r="P19" connectionId="0">
    <xmlCellPr id="1" xr6:uid="{00000000-0010-0000-AF02-000001000000}" uniqueName="P1071992">
      <xmlPr mapId="3" xpath="/TFI-IZD-KI/IPK-KI-E_1000962/P1071992" xmlDataType="decimal"/>
    </xmlCellPr>
  </singleXmlCell>
  <singleXmlCell id="691" xr6:uid="{00000000-000C-0000-FFFF-FFFFB0020000}" r="Q19" connectionId="0">
    <xmlCellPr id="1" xr6:uid="{00000000-0010-0000-B002-000001000000}" uniqueName="P1071993">
      <xmlPr mapId="3" xpath="/TFI-IZD-KI/IPK-KI-E_1000962/P1071993" xmlDataType="decimal"/>
    </xmlCellPr>
  </singleXmlCell>
  <singleXmlCell id="692" xr6:uid="{00000000-000C-0000-FFFF-FFFFB1020000}" r="R19" connectionId="0">
    <xmlCellPr id="1" xr6:uid="{00000000-0010-0000-B102-000001000000}" uniqueName="P1071994">
      <xmlPr mapId="3" xpath="/TFI-IZD-KI/IPK-KI-E_1000962/P1071994" xmlDataType="decimal"/>
    </xmlCellPr>
  </singleXmlCell>
  <singleXmlCell id="693" xr6:uid="{00000000-000C-0000-FFFF-FFFFB2020000}" r="E20" connectionId="0">
    <xmlCellPr id="1" xr6:uid="{00000000-0010-0000-B202-000001000000}" uniqueName="P1071995">
      <xmlPr mapId="3" xpath="/TFI-IZD-KI/IPK-KI-E_1000962/P1071995" xmlDataType="decimal"/>
    </xmlCellPr>
  </singleXmlCell>
  <singleXmlCell id="694" xr6:uid="{00000000-000C-0000-FFFF-FFFFB3020000}" r="F20" connectionId="0">
    <xmlCellPr id="1" xr6:uid="{00000000-0010-0000-B302-000001000000}" uniqueName="P1071996">
      <xmlPr mapId="3" xpath="/TFI-IZD-KI/IPK-KI-E_1000962/P1071996" xmlDataType="decimal"/>
    </xmlCellPr>
  </singleXmlCell>
  <singleXmlCell id="695" xr6:uid="{00000000-000C-0000-FFFF-FFFFB4020000}" r="G20" connectionId="0">
    <xmlCellPr id="1" xr6:uid="{00000000-0010-0000-B402-000001000000}" uniqueName="P1071997">
      <xmlPr mapId="3" xpath="/TFI-IZD-KI/IPK-KI-E_1000962/P1071997" xmlDataType="decimal"/>
    </xmlCellPr>
  </singleXmlCell>
  <singleXmlCell id="696" xr6:uid="{00000000-000C-0000-FFFF-FFFFB5020000}" r="H20" connectionId="0">
    <xmlCellPr id="1" xr6:uid="{00000000-0010-0000-B502-000001000000}" uniqueName="P1071998">
      <xmlPr mapId="3" xpath="/TFI-IZD-KI/IPK-KI-E_1000962/P1071998" xmlDataType="decimal"/>
    </xmlCellPr>
  </singleXmlCell>
  <singleXmlCell id="697" xr6:uid="{00000000-000C-0000-FFFF-FFFFB6020000}" r="I20" connectionId="0">
    <xmlCellPr id="1" xr6:uid="{00000000-0010-0000-B602-000001000000}" uniqueName="P1071999">
      <xmlPr mapId="3" xpath="/TFI-IZD-KI/IPK-KI-E_1000962/P1071999" xmlDataType="decimal"/>
    </xmlCellPr>
  </singleXmlCell>
  <singleXmlCell id="698" xr6:uid="{00000000-000C-0000-FFFF-FFFFB7020000}" r="J20" connectionId="0">
    <xmlCellPr id="1" xr6:uid="{00000000-0010-0000-B702-000001000000}" uniqueName="P1072000">
      <xmlPr mapId="3" xpath="/TFI-IZD-KI/IPK-KI-E_1000962/P1072000" xmlDataType="decimal"/>
    </xmlCellPr>
  </singleXmlCell>
  <singleXmlCell id="699" xr6:uid="{00000000-000C-0000-FFFF-FFFFB8020000}" r="K20" connectionId="0">
    <xmlCellPr id="1" xr6:uid="{00000000-0010-0000-B802-000001000000}" uniqueName="P1072001">
      <xmlPr mapId="3" xpath="/TFI-IZD-KI/IPK-KI-E_1000962/P1072001" xmlDataType="decimal"/>
    </xmlCellPr>
  </singleXmlCell>
  <singleXmlCell id="700" xr6:uid="{00000000-000C-0000-FFFF-FFFFB9020000}" r="L20" connectionId="0">
    <xmlCellPr id="1" xr6:uid="{00000000-0010-0000-B902-000001000000}" uniqueName="P1072002">
      <xmlPr mapId="3" xpath="/TFI-IZD-KI/IPK-KI-E_1000962/P1072002" xmlDataType="decimal"/>
    </xmlCellPr>
  </singleXmlCell>
  <singleXmlCell id="701" xr6:uid="{00000000-000C-0000-FFFF-FFFFBA020000}" r="M20" connectionId="0">
    <xmlCellPr id="1" xr6:uid="{00000000-0010-0000-BA02-000001000000}" uniqueName="P1072003">
      <xmlPr mapId="3" xpath="/TFI-IZD-KI/IPK-KI-E_1000962/P1072003" xmlDataType="decimal"/>
    </xmlCellPr>
  </singleXmlCell>
  <singleXmlCell id="702" xr6:uid="{00000000-000C-0000-FFFF-FFFFBB020000}" r="N20" connectionId="0">
    <xmlCellPr id="1" xr6:uid="{00000000-0010-0000-BB02-000001000000}" uniqueName="P1072004">
      <xmlPr mapId="3" xpath="/TFI-IZD-KI/IPK-KI-E_1000962/P1072004" xmlDataType="decimal"/>
    </xmlCellPr>
  </singleXmlCell>
  <singleXmlCell id="703" xr6:uid="{00000000-000C-0000-FFFF-FFFFBC020000}" r="O20" connectionId="0">
    <xmlCellPr id="1" xr6:uid="{00000000-0010-0000-BC02-000001000000}" uniqueName="P1072005">
      <xmlPr mapId="3" xpath="/TFI-IZD-KI/IPK-KI-E_1000962/P1072005" xmlDataType="decimal"/>
    </xmlCellPr>
  </singleXmlCell>
  <singleXmlCell id="704" xr6:uid="{00000000-000C-0000-FFFF-FFFFBD020000}" r="P20" connectionId="0">
    <xmlCellPr id="1" xr6:uid="{00000000-0010-0000-BD02-000001000000}" uniqueName="P1072006">
      <xmlPr mapId="3" xpath="/TFI-IZD-KI/IPK-KI-E_1000962/P1072006" xmlDataType="decimal"/>
    </xmlCellPr>
  </singleXmlCell>
  <singleXmlCell id="705" xr6:uid="{00000000-000C-0000-FFFF-FFFFBE020000}" r="Q20" connectionId="0">
    <xmlCellPr id="1" xr6:uid="{00000000-0010-0000-BE02-000001000000}" uniqueName="P1072007">
      <xmlPr mapId="3" xpath="/TFI-IZD-KI/IPK-KI-E_1000962/P1072007" xmlDataType="decimal"/>
    </xmlCellPr>
  </singleXmlCell>
  <singleXmlCell id="706" xr6:uid="{00000000-000C-0000-FFFF-FFFFBF020000}" r="R20" connectionId="0">
    <xmlCellPr id="1" xr6:uid="{00000000-0010-0000-BF02-000001000000}" uniqueName="P1072008">
      <xmlPr mapId="3" xpath="/TFI-IZD-KI/IPK-KI-E_1000962/P1072008" xmlDataType="decimal"/>
    </xmlCellPr>
  </singleXmlCell>
  <singleXmlCell id="707" xr6:uid="{00000000-000C-0000-FFFF-FFFFC0020000}" r="E21" connectionId="0">
    <xmlCellPr id="1" xr6:uid="{00000000-0010-0000-C002-000001000000}" uniqueName="P1072009">
      <xmlPr mapId="3" xpath="/TFI-IZD-KI/IPK-KI-E_1000962/P1072009" xmlDataType="decimal"/>
    </xmlCellPr>
  </singleXmlCell>
  <singleXmlCell id="708" xr6:uid="{00000000-000C-0000-FFFF-FFFFC1020000}" r="F21" connectionId="0">
    <xmlCellPr id="1" xr6:uid="{00000000-0010-0000-C102-000001000000}" uniqueName="P1072010">
      <xmlPr mapId="3" xpath="/TFI-IZD-KI/IPK-KI-E_1000962/P1072010" xmlDataType="decimal"/>
    </xmlCellPr>
  </singleXmlCell>
  <singleXmlCell id="709" xr6:uid="{00000000-000C-0000-FFFF-FFFFC2020000}" r="G21" connectionId="0">
    <xmlCellPr id="1" xr6:uid="{00000000-0010-0000-C202-000001000000}" uniqueName="P1072011">
      <xmlPr mapId="3" xpath="/TFI-IZD-KI/IPK-KI-E_1000962/P1072011" xmlDataType="decimal"/>
    </xmlCellPr>
  </singleXmlCell>
  <singleXmlCell id="710" xr6:uid="{00000000-000C-0000-FFFF-FFFFC3020000}" r="H21" connectionId="0">
    <xmlCellPr id="1" xr6:uid="{00000000-0010-0000-C302-000001000000}" uniqueName="P1072012">
      <xmlPr mapId="3" xpath="/TFI-IZD-KI/IPK-KI-E_1000962/P1072012" xmlDataType="decimal"/>
    </xmlCellPr>
  </singleXmlCell>
  <singleXmlCell id="711" xr6:uid="{00000000-000C-0000-FFFF-FFFFC4020000}" r="I21" connectionId="0">
    <xmlCellPr id="1" xr6:uid="{00000000-0010-0000-C402-000001000000}" uniqueName="P1072013">
      <xmlPr mapId="3" xpath="/TFI-IZD-KI/IPK-KI-E_1000962/P1072013" xmlDataType="decimal"/>
    </xmlCellPr>
  </singleXmlCell>
  <singleXmlCell id="712" xr6:uid="{00000000-000C-0000-FFFF-FFFFC5020000}" r="J21" connectionId="0">
    <xmlCellPr id="1" xr6:uid="{00000000-0010-0000-C502-000001000000}" uniqueName="P1072014">
      <xmlPr mapId="3" xpath="/TFI-IZD-KI/IPK-KI-E_1000962/P1072014" xmlDataType="decimal"/>
    </xmlCellPr>
  </singleXmlCell>
  <singleXmlCell id="713" xr6:uid="{00000000-000C-0000-FFFF-FFFFC6020000}" r="K21" connectionId="0">
    <xmlCellPr id="1" xr6:uid="{00000000-0010-0000-C602-000001000000}" uniqueName="P1072015">
      <xmlPr mapId="3" xpath="/TFI-IZD-KI/IPK-KI-E_1000962/P1072015" xmlDataType="decimal"/>
    </xmlCellPr>
  </singleXmlCell>
  <singleXmlCell id="714" xr6:uid="{00000000-000C-0000-FFFF-FFFFC7020000}" r="L21" connectionId="0">
    <xmlCellPr id="1" xr6:uid="{00000000-0010-0000-C702-000001000000}" uniqueName="P1072016">
      <xmlPr mapId="3" xpath="/TFI-IZD-KI/IPK-KI-E_1000962/P1072016" xmlDataType="decimal"/>
    </xmlCellPr>
  </singleXmlCell>
  <singleXmlCell id="715" xr6:uid="{00000000-000C-0000-FFFF-FFFFC8020000}" r="M21" connectionId="0">
    <xmlCellPr id="1" xr6:uid="{00000000-0010-0000-C802-000001000000}" uniqueName="P1072017">
      <xmlPr mapId="3" xpath="/TFI-IZD-KI/IPK-KI-E_1000962/P1072017" xmlDataType="decimal"/>
    </xmlCellPr>
  </singleXmlCell>
  <singleXmlCell id="716" xr6:uid="{00000000-000C-0000-FFFF-FFFFC9020000}" r="N21" connectionId="0">
    <xmlCellPr id="1" xr6:uid="{00000000-0010-0000-C902-000001000000}" uniqueName="P1072018">
      <xmlPr mapId="3" xpath="/TFI-IZD-KI/IPK-KI-E_1000962/P1072018" xmlDataType="decimal"/>
    </xmlCellPr>
  </singleXmlCell>
  <singleXmlCell id="717" xr6:uid="{00000000-000C-0000-FFFF-FFFFCA020000}" r="O21" connectionId="0">
    <xmlCellPr id="1" xr6:uid="{00000000-0010-0000-CA02-000001000000}" uniqueName="P1072019">
      <xmlPr mapId="3" xpath="/TFI-IZD-KI/IPK-KI-E_1000962/P1072019" xmlDataType="decimal"/>
    </xmlCellPr>
  </singleXmlCell>
  <singleXmlCell id="718" xr6:uid="{00000000-000C-0000-FFFF-FFFFCB020000}" r="P21" connectionId="0">
    <xmlCellPr id="1" xr6:uid="{00000000-0010-0000-CB02-000001000000}" uniqueName="P1072020">
      <xmlPr mapId="3" xpath="/TFI-IZD-KI/IPK-KI-E_1000962/P1072020" xmlDataType="decimal"/>
    </xmlCellPr>
  </singleXmlCell>
  <singleXmlCell id="719" xr6:uid="{00000000-000C-0000-FFFF-FFFFCC020000}" r="Q21" connectionId="0">
    <xmlCellPr id="1" xr6:uid="{00000000-0010-0000-CC02-000001000000}" uniqueName="P1072021">
      <xmlPr mapId="3" xpath="/TFI-IZD-KI/IPK-KI-E_1000962/P1072021" xmlDataType="decimal"/>
    </xmlCellPr>
  </singleXmlCell>
  <singleXmlCell id="720" xr6:uid="{00000000-000C-0000-FFFF-FFFFCD020000}" r="R21" connectionId="0">
    <xmlCellPr id="1" xr6:uid="{00000000-0010-0000-CD02-000001000000}" uniqueName="P1072022">
      <xmlPr mapId="3" xpath="/TFI-IZD-KI/IPK-KI-E_1000962/P1072022" xmlDataType="decimal"/>
    </xmlCellPr>
  </singleXmlCell>
  <singleXmlCell id="721" xr6:uid="{00000000-000C-0000-FFFF-FFFFCE020000}" r="E22" connectionId="0">
    <xmlCellPr id="1" xr6:uid="{00000000-0010-0000-CE02-000001000000}" uniqueName="P1072023">
      <xmlPr mapId="3" xpath="/TFI-IZD-KI/IPK-KI-E_1000962/P1072023" xmlDataType="decimal"/>
    </xmlCellPr>
  </singleXmlCell>
  <singleXmlCell id="722" xr6:uid="{00000000-000C-0000-FFFF-FFFFCF020000}" r="F22" connectionId="0">
    <xmlCellPr id="1" xr6:uid="{00000000-0010-0000-CF02-000001000000}" uniqueName="P1072024">
      <xmlPr mapId="3" xpath="/TFI-IZD-KI/IPK-KI-E_1000962/P1072024" xmlDataType="decimal"/>
    </xmlCellPr>
  </singleXmlCell>
  <singleXmlCell id="723" xr6:uid="{00000000-000C-0000-FFFF-FFFFD0020000}" r="G22" connectionId="0">
    <xmlCellPr id="1" xr6:uid="{00000000-0010-0000-D002-000001000000}" uniqueName="P1072025">
      <xmlPr mapId="3" xpath="/TFI-IZD-KI/IPK-KI-E_1000962/P1072025" xmlDataType="decimal"/>
    </xmlCellPr>
  </singleXmlCell>
  <singleXmlCell id="724" xr6:uid="{00000000-000C-0000-FFFF-FFFFD1020000}" r="H22" connectionId="0">
    <xmlCellPr id="1" xr6:uid="{00000000-0010-0000-D102-000001000000}" uniqueName="P1072026">
      <xmlPr mapId="3" xpath="/TFI-IZD-KI/IPK-KI-E_1000962/P1072026" xmlDataType="decimal"/>
    </xmlCellPr>
  </singleXmlCell>
  <singleXmlCell id="725" xr6:uid="{00000000-000C-0000-FFFF-FFFFD2020000}" r="I22" connectionId="0">
    <xmlCellPr id="1" xr6:uid="{00000000-0010-0000-D202-000001000000}" uniqueName="P1072027">
      <xmlPr mapId="3" xpath="/TFI-IZD-KI/IPK-KI-E_1000962/P1072027" xmlDataType="decimal"/>
    </xmlCellPr>
  </singleXmlCell>
  <singleXmlCell id="726" xr6:uid="{00000000-000C-0000-FFFF-FFFFD3020000}" r="J22" connectionId="0">
    <xmlCellPr id="1" xr6:uid="{00000000-0010-0000-D302-000001000000}" uniqueName="P1072028">
      <xmlPr mapId="3" xpath="/TFI-IZD-KI/IPK-KI-E_1000962/P1072028" xmlDataType="decimal"/>
    </xmlCellPr>
  </singleXmlCell>
  <singleXmlCell id="727" xr6:uid="{00000000-000C-0000-FFFF-FFFFD4020000}" r="K22" connectionId="0">
    <xmlCellPr id="1" xr6:uid="{00000000-0010-0000-D402-000001000000}" uniqueName="P1072029">
      <xmlPr mapId="3" xpath="/TFI-IZD-KI/IPK-KI-E_1000962/P1072029" xmlDataType="decimal"/>
    </xmlCellPr>
  </singleXmlCell>
  <singleXmlCell id="728" xr6:uid="{00000000-000C-0000-FFFF-FFFFD5020000}" r="L22" connectionId="0">
    <xmlCellPr id="1" xr6:uid="{00000000-0010-0000-D502-000001000000}" uniqueName="P1072030">
      <xmlPr mapId="3" xpath="/TFI-IZD-KI/IPK-KI-E_1000962/P1072030" xmlDataType="decimal"/>
    </xmlCellPr>
  </singleXmlCell>
  <singleXmlCell id="729" xr6:uid="{00000000-000C-0000-FFFF-FFFFD6020000}" r="M22" connectionId="0">
    <xmlCellPr id="1" xr6:uid="{00000000-0010-0000-D602-000001000000}" uniqueName="P1072031">
      <xmlPr mapId="3" xpath="/TFI-IZD-KI/IPK-KI-E_1000962/P1072031" xmlDataType="decimal"/>
    </xmlCellPr>
  </singleXmlCell>
  <singleXmlCell id="730" xr6:uid="{00000000-000C-0000-FFFF-FFFFD7020000}" r="N22" connectionId="0">
    <xmlCellPr id="1" xr6:uid="{00000000-0010-0000-D702-000001000000}" uniqueName="P1072032">
      <xmlPr mapId="3" xpath="/TFI-IZD-KI/IPK-KI-E_1000962/P1072032" xmlDataType="decimal"/>
    </xmlCellPr>
  </singleXmlCell>
  <singleXmlCell id="731" xr6:uid="{00000000-000C-0000-FFFF-FFFFD8020000}" r="O22" connectionId="0">
    <xmlCellPr id="1" xr6:uid="{00000000-0010-0000-D802-000001000000}" uniqueName="P1072033">
      <xmlPr mapId="3" xpath="/TFI-IZD-KI/IPK-KI-E_1000962/P1072033" xmlDataType="decimal"/>
    </xmlCellPr>
  </singleXmlCell>
  <singleXmlCell id="732" xr6:uid="{00000000-000C-0000-FFFF-FFFFD9020000}" r="P22" connectionId="0">
    <xmlCellPr id="1" xr6:uid="{00000000-0010-0000-D902-000001000000}" uniqueName="P1072034">
      <xmlPr mapId="3" xpath="/TFI-IZD-KI/IPK-KI-E_1000962/P1072034" xmlDataType="decimal"/>
    </xmlCellPr>
  </singleXmlCell>
  <singleXmlCell id="733" xr6:uid="{00000000-000C-0000-FFFF-FFFFDA020000}" r="Q22" connectionId="0">
    <xmlCellPr id="1" xr6:uid="{00000000-0010-0000-DA02-000001000000}" uniqueName="P1072035">
      <xmlPr mapId="3" xpath="/TFI-IZD-KI/IPK-KI-E_1000962/P1072035" xmlDataType="decimal"/>
    </xmlCellPr>
  </singleXmlCell>
  <singleXmlCell id="734" xr6:uid="{00000000-000C-0000-FFFF-FFFFDB020000}" r="R22" connectionId="0">
    <xmlCellPr id="1" xr6:uid="{00000000-0010-0000-DB02-000001000000}" uniqueName="P1072036">
      <xmlPr mapId="3" xpath="/TFI-IZD-KI/IPK-KI-E_1000962/P1072036" xmlDataType="decimal"/>
    </xmlCellPr>
  </singleXmlCell>
  <singleXmlCell id="735" xr6:uid="{00000000-000C-0000-FFFF-FFFFDC020000}" r="E23" connectionId="0">
    <xmlCellPr id="1" xr6:uid="{00000000-0010-0000-DC02-000001000000}" uniqueName="P1072037">
      <xmlPr mapId="3" xpath="/TFI-IZD-KI/IPK-KI-E_1000962/P1072037" xmlDataType="decimal"/>
    </xmlCellPr>
  </singleXmlCell>
  <singleXmlCell id="736" xr6:uid="{00000000-000C-0000-FFFF-FFFFDD020000}" r="F23" connectionId="0">
    <xmlCellPr id="1" xr6:uid="{00000000-0010-0000-DD02-000001000000}" uniqueName="P1072038">
      <xmlPr mapId="3" xpath="/TFI-IZD-KI/IPK-KI-E_1000962/P1072038" xmlDataType="decimal"/>
    </xmlCellPr>
  </singleXmlCell>
  <singleXmlCell id="737" xr6:uid="{00000000-000C-0000-FFFF-FFFFDE020000}" r="G23" connectionId="0">
    <xmlCellPr id="1" xr6:uid="{00000000-0010-0000-DE02-000001000000}" uniqueName="P1072039">
      <xmlPr mapId="3" xpath="/TFI-IZD-KI/IPK-KI-E_1000962/P1072039" xmlDataType="decimal"/>
    </xmlCellPr>
  </singleXmlCell>
  <singleXmlCell id="738" xr6:uid="{00000000-000C-0000-FFFF-FFFFDF020000}" r="H23" connectionId="0">
    <xmlCellPr id="1" xr6:uid="{00000000-0010-0000-DF02-000001000000}" uniqueName="P1072040">
      <xmlPr mapId="3" xpath="/TFI-IZD-KI/IPK-KI-E_1000962/P1072040" xmlDataType="decimal"/>
    </xmlCellPr>
  </singleXmlCell>
  <singleXmlCell id="739" xr6:uid="{00000000-000C-0000-FFFF-FFFFE0020000}" r="I23" connectionId="0">
    <xmlCellPr id="1" xr6:uid="{00000000-0010-0000-E002-000001000000}" uniqueName="P1072041">
      <xmlPr mapId="3" xpath="/TFI-IZD-KI/IPK-KI-E_1000962/P1072041" xmlDataType="decimal"/>
    </xmlCellPr>
  </singleXmlCell>
  <singleXmlCell id="740" xr6:uid="{00000000-000C-0000-FFFF-FFFFE1020000}" r="J23" connectionId="0">
    <xmlCellPr id="1" xr6:uid="{00000000-0010-0000-E102-000001000000}" uniqueName="P1072042">
      <xmlPr mapId="3" xpath="/TFI-IZD-KI/IPK-KI-E_1000962/P1072042" xmlDataType="decimal"/>
    </xmlCellPr>
  </singleXmlCell>
  <singleXmlCell id="741" xr6:uid="{00000000-000C-0000-FFFF-FFFFE2020000}" r="K23" connectionId="0">
    <xmlCellPr id="1" xr6:uid="{00000000-0010-0000-E202-000001000000}" uniqueName="P1072043">
      <xmlPr mapId="3" xpath="/TFI-IZD-KI/IPK-KI-E_1000962/P1072043" xmlDataType="decimal"/>
    </xmlCellPr>
  </singleXmlCell>
  <singleXmlCell id="742" xr6:uid="{00000000-000C-0000-FFFF-FFFFE3020000}" r="L23" connectionId="0">
    <xmlCellPr id="1" xr6:uid="{00000000-0010-0000-E302-000001000000}" uniqueName="P1072044">
      <xmlPr mapId="3" xpath="/TFI-IZD-KI/IPK-KI-E_1000962/P1072044" xmlDataType="decimal"/>
    </xmlCellPr>
  </singleXmlCell>
  <singleXmlCell id="743" xr6:uid="{00000000-000C-0000-FFFF-FFFFE4020000}" r="M23" connectionId="0">
    <xmlCellPr id="1" xr6:uid="{00000000-0010-0000-E402-000001000000}" uniqueName="P1072045">
      <xmlPr mapId="3" xpath="/TFI-IZD-KI/IPK-KI-E_1000962/P1072045" xmlDataType="decimal"/>
    </xmlCellPr>
  </singleXmlCell>
  <singleXmlCell id="744" xr6:uid="{00000000-000C-0000-FFFF-FFFFE5020000}" r="N23" connectionId="0">
    <xmlCellPr id="1" xr6:uid="{00000000-0010-0000-E502-000001000000}" uniqueName="P1072046">
      <xmlPr mapId="3" xpath="/TFI-IZD-KI/IPK-KI-E_1000962/P1072046" xmlDataType="decimal"/>
    </xmlCellPr>
  </singleXmlCell>
  <singleXmlCell id="745" xr6:uid="{00000000-000C-0000-FFFF-FFFFE6020000}" r="O23" connectionId="0">
    <xmlCellPr id="1" xr6:uid="{00000000-0010-0000-E602-000001000000}" uniqueName="P1072047">
      <xmlPr mapId="3" xpath="/TFI-IZD-KI/IPK-KI-E_1000962/P1072047" xmlDataType="decimal"/>
    </xmlCellPr>
  </singleXmlCell>
  <singleXmlCell id="746" xr6:uid="{00000000-000C-0000-FFFF-FFFFE7020000}" r="P23" connectionId="0">
    <xmlCellPr id="1" xr6:uid="{00000000-0010-0000-E702-000001000000}" uniqueName="P1072048">
      <xmlPr mapId="3" xpath="/TFI-IZD-KI/IPK-KI-E_1000962/P1072048" xmlDataType="decimal"/>
    </xmlCellPr>
  </singleXmlCell>
  <singleXmlCell id="747" xr6:uid="{00000000-000C-0000-FFFF-FFFFE8020000}" r="Q23" connectionId="0">
    <xmlCellPr id="1" xr6:uid="{00000000-0010-0000-E802-000001000000}" uniqueName="P1072049">
      <xmlPr mapId="3" xpath="/TFI-IZD-KI/IPK-KI-E_1000962/P1072049" xmlDataType="decimal"/>
    </xmlCellPr>
  </singleXmlCell>
  <singleXmlCell id="748" xr6:uid="{00000000-000C-0000-FFFF-FFFFE9020000}" r="R23" connectionId="0">
    <xmlCellPr id="1" xr6:uid="{00000000-0010-0000-E902-000001000000}" uniqueName="P1072050">
      <xmlPr mapId="3" xpath="/TFI-IZD-KI/IPK-KI-E_1000962/P1072050" xmlDataType="decimal"/>
    </xmlCellPr>
  </singleXmlCell>
  <singleXmlCell id="749" xr6:uid="{00000000-000C-0000-FFFF-FFFFEA020000}" r="E24" connectionId="0">
    <xmlCellPr id="1" xr6:uid="{00000000-0010-0000-EA02-000001000000}" uniqueName="P1072051">
      <xmlPr mapId="3" xpath="/TFI-IZD-KI/IPK-KI-E_1000962/P1072051" xmlDataType="decimal"/>
    </xmlCellPr>
  </singleXmlCell>
  <singleXmlCell id="750" xr6:uid="{00000000-000C-0000-FFFF-FFFFEB020000}" r="F24" connectionId="0">
    <xmlCellPr id="1" xr6:uid="{00000000-0010-0000-EB02-000001000000}" uniqueName="P1072052">
      <xmlPr mapId="3" xpath="/TFI-IZD-KI/IPK-KI-E_1000962/P1072052" xmlDataType="decimal"/>
    </xmlCellPr>
  </singleXmlCell>
  <singleXmlCell id="751" xr6:uid="{00000000-000C-0000-FFFF-FFFFEC020000}" r="G24" connectionId="0">
    <xmlCellPr id="1" xr6:uid="{00000000-0010-0000-EC02-000001000000}" uniqueName="P1072053">
      <xmlPr mapId="3" xpath="/TFI-IZD-KI/IPK-KI-E_1000962/P1072053" xmlDataType="decimal"/>
    </xmlCellPr>
  </singleXmlCell>
  <singleXmlCell id="752" xr6:uid="{00000000-000C-0000-FFFF-FFFFED020000}" r="H24" connectionId="0">
    <xmlCellPr id="1" xr6:uid="{00000000-0010-0000-ED02-000001000000}" uniqueName="P1072054">
      <xmlPr mapId="3" xpath="/TFI-IZD-KI/IPK-KI-E_1000962/P1072054" xmlDataType="decimal"/>
    </xmlCellPr>
  </singleXmlCell>
  <singleXmlCell id="753" xr6:uid="{00000000-000C-0000-FFFF-FFFFEE020000}" r="I24" connectionId="0">
    <xmlCellPr id="1" xr6:uid="{00000000-0010-0000-EE02-000001000000}" uniqueName="P1072055">
      <xmlPr mapId="3" xpath="/TFI-IZD-KI/IPK-KI-E_1000962/P1072055" xmlDataType="decimal"/>
    </xmlCellPr>
  </singleXmlCell>
  <singleXmlCell id="754" xr6:uid="{00000000-000C-0000-FFFF-FFFFEF020000}" r="J24" connectionId="0">
    <xmlCellPr id="1" xr6:uid="{00000000-0010-0000-EF02-000001000000}" uniqueName="P1072056">
      <xmlPr mapId="3" xpath="/TFI-IZD-KI/IPK-KI-E_1000962/P1072056" xmlDataType="decimal"/>
    </xmlCellPr>
  </singleXmlCell>
  <singleXmlCell id="755" xr6:uid="{00000000-000C-0000-FFFF-FFFFF0020000}" r="K24" connectionId="0">
    <xmlCellPr id="1" xr6:uid="{00000000-0010-0000-F002-000001000000}" uniqueName="P1072057">
      <xmlPr mapId="3" xpath="/TFI-IZD-KI/IPK-KI-E_1000962/P1072057" xmlDataType="decimal"/>
    </xmlCellPr>
  </singleXmlCell>
  <singleXmlCell id="756" xr6:uid="{00000000-000C-0000-FFFF-FFFFF1020000}" r="L24" connectionId="0">
    <xmlCellPr id="1" xr6:uid="{00000000-0010-0000-F102-000001000000}" uniqueName="P1072058">
      <xmlPr mapId="3" xpath="/TFI-IZD-KI/IPK-KI-E_1000962/P1072058" xmlDataType="decimal"/>
    </xmlCellPr>
  </singleXmlCell>
  <singleXmlCell id="757" xr6:uid="{00000000-000C-0000-FFFF-FFFFF2020000}" r="M24" connectionId="0">
    <xmlCellPr id="1" xr6:uid="{00000000-0010-0000-F202-000001000000}" uniqueName="P1072059">
      <xmlPr mapId="3" xpath="/TFI-IZD-KI/IPK-KI-E_1000962/P1072059" xmlDataType="decimal"/>
    </xmlCellPr>
  </singleXmlCell>
  <singleXmlCell id="758" xr6:uid="{00000000-000C-0000-FFFF-FFFFF3020000}" r="N24" connectionId="0">
    <xmlCellPr id="1" xr6:uid="{00000000-0010-0000-F302-000001000000}" uniqueName="P1072060">
      <xmlPr mapId="3" xpath="/TFI-IZD-KI/IPK-KI-E_1000962/P1072060" xmlDataType="decimal"/>
    </xmlCellPr>
  </singleXmlCell>
  <singleXmlCell id="759" xr6:uid="{00000000-000C-0000-FFFF-FFFFF4020000}" r="O24" connectionId="0">
    <xmlCellPr id="1" xr6:uid="{00000000-0010-0000-F402-000001000000}" uniqueName="P1072061">
      <xmlPr mapId="3" xpath="/TFI-IZD-KI/IPK-KI-E_1000962/P1072061" xmlDataType="decimal"/>
    </xmlCellPr>
  </singleXmlCell>
  <singleXmlCell id="760" xr6:uid="{00000000-000C-0000-FFFF-FFFFF5020000}" r="P24" connectionId="0">
    <xmlCellPr id="1" xr6:uid="{00000000-0010-0000-F502-000001000000}" uniqueName="P1072062">
      <xmlPr mapId="3" xpath="/TFI-IZD-KI/IPK-KI-E_1000962/P1072062" xmlDataType="decimal"/>
    </xmlCellPr>
  </singleXmlCell>
  <singleXmlCell id="761" xr6:uid="{00000000-000C-0000-FFFF-FFFFF6020000}" r="Q24" connectionId="0">
    <xmlCellPr id="1" xr6:uid="{00000000-0010-0000-F602-000001000000}" uniqueName="P1072063">
      <xmlPr mapId="3" xpath="/TFI-IZD-KI/IPK-KI-E_1000962/P1072063" xmlDataType="decimal"/>
    </xmlCellPr>
  </singleXmlCell>
  <singleXmlCell id="762" xr6:uid="{00000000-000C-0000-FFFF-FFFFF7020000}" r="R24" connectionId="0">
    <xmlCellPr id="1" xr6:uid="{00000000-0010-0000-F702-000001000000}" uniqueName="P1072064">
      <xmlPr mapId="3" xpath="/TFI-IZD-KI/IPK-KI-E_1000962/P1072064" xmlDataType="decimal"/>
    </xmlCellPr>
  </singleXmlCell>
  <singleXmlCell id="763" xr6:uid="{00000000-000C-0000-FFFF-FFFFF8020000}" r="E25" connectionId="0">
    <xmlCellPr id="1" xr6:uid="{00000000-0010-0000-F802-000001000000}" uniqueName="P1072065">
      <xmlPr mapId="3" xpath="/TFI-IZD-KI/IPK-KI-E_1000962/P1072065" xmlDataType="decimal"/>
    </xmlCellPr>
  </singleXmlCell>
  <singleXmlCell id="764" xr6:uid="{00000000-000C-0000-FFFF-FFFFF9020000}" r="F25" connectionId="0">
    <xmlCellPr id="1" xr6:uid="{00000000-0010-0000-F902-000001000000}" uniqueName="P1072066">
      <xmlPr mapId="3" xpath="/TFI-IZD-KI/IPK-KI-E_1000962/P1072066" xmlDataType="decimal"/>
    </xmlCellPr>
  </singleXmlCell>
  <singleXmlCell id="765" xr6:uid="{00000000-000C-0000-FFFF-FFFFFA020000}" r="G25" connectionId="0">
    <xmlCellPr id="1" xr6:uid="{00000000-0010-0000-FA02-000001000000}" uniqueName="P1072067">
      <xmlPr mapId="3" xpath="/TFI-IZD-KI/IPK-KI-E_1000962/P1072067" xmlDataType="decimal"/>
    </xmlCellPr>
  </singleXmlCell>
  <singleXmlCell id="766" xr6:uid="{00000000-000C-0000-FFFF-FFFFFB020000}" r="H25" connectionId="0">
    <xmlCellPr id="1" xr6:uid="{00000000-0010-0000-FB02-000001000000}" uniqueName="P1072068">
      <xmlPr mapId="3" xpath="/TFI-IZD-KI/IPK-KI-E_1000962/P1072068" xmlDataType="decimal"/>
    </xmlCellPr>
  </singleXmlCell>
  <singleXmlCell id="767" xr6:uid="{00000000-000C-0000-FFFF-FFFFFC020000}" r="I25" connectionId="0">
    <xmlCellPr id="1" xr6:uid="{00000000-0010-0000-FC02-000001000000}" uniqueName="P1072069">
      <xmlPr mapId="3" xpath="/TFI-IZD-KI/IPK-KI-E_1000962/P1072069" xmlDataType="decimal"/>
    </xmlCellPr>
  </singleXmlCell>
  <singleXmlCell id="768" xr6:uid="{00000000-000C-0000-FFFF-FFFFFD020000}" r="J25" connectionId="0">
    <xmlCellPr id="1" xr6:uid="{00000000-0010-0000-FD02-000001000000}" uniqueName="P1072070">
      <xmlPr mapId="3" xpath="/TFI-IZD-KI/IPK-KI-E_1000962/P1072070" xmlDataType="decimal"/>
    </xmlCellPr>
  </singleXmlCell>
  <singleXmlCell id="769" xr6:uid="{00000000-000C-0000-FFFF-FFFFFE020000}" r="K25" connectionId="0">
    <xmlCellPr id="1" xr6:uid="{00000000-0010-0000-FE02-000001000000}" uniqueName="P1072071">
      <xmlPr mapId="3" xpath="/TFI-IZD-KI/IPK-KI-E_1000962/P1072071" xmlDataType="decimal"/>
    </xmlCellPr>
  </singleXmlCell>
  <singleXmlCell id="770" xr6:uid="{00000000-000C-0000-FFFF-FFFFFF020000}" r="L25" connectionId="0">
    <xmlCellPr id="1" xr6:uid="{00000000-0010-0000-FF02-000001000000}" uniqueName="P1072072">
      <xmlPr mapId="3" xpath="/TFI-IZD-KI/IPK-KI-E_1000962/P1072072" xmlDataType="decimal"/>
    </xmlCellPr>
  </singleXmlCell>
  <singleXmlCell id="771" xr6:uid="{00000000-000C-0000-FFFF-FFFF00030000}" r="M25" connectionId="0">
    <xmlCellPr id="1" xr6:uid="{00000000-0010-0000-0003-000001000000}" uniqueName="P1072073">
      <xmlPr mapId="3" xpath="/TFI-IZD-KI/IPK-KI-E_1000962/P1072073" xmlDataType="decimal"/>
    </xmlCellPr>
  </singleXmlCell>
  <singleXmlCell id="772" xr6:uid="{00000000-000C-0000-FFFF-FFFF01030000}" r="N25" connectionId="0">
    <xmlCellPr id="1" xr6:uid="{00000000-0010-0000-0103-000001000000}" uniqueName="P1072074">
      <xmlPr mapId="3" xpath="/TFI-IZD-KI/IPK-KI-E_1000962/P1072074" xmlDataType="decimal"/>
    </xmlCellPr>
  </singleXmlCell>
  <singleXmlCell id="773" xr6:uid="{00000000-000C-0000-FFFF-FFFF02030000}" r="O25" connectionId="0">
    <xmlCellPr id="1" xr6:uid="{00000000-0010-0000-0203-000001000000}" uniqueName="P1072075">
      <xmlPr mapId="3" xpath="/TFI-IZD-KI/IPK-KI-E_1000962/P1072075" xmlDataType="decimal"/>
    </xmlCellPr>
  </singleXmlCell>
  <singleXmlCell id="774" xr6:uid="{00000000-000C-0000-FFFF-FFFF03030000}" r="P25" connectionId="0">
    <xmlCellPr id="1" xr6:uid="{00000000-0010-0000-0303-000001000000}" uniqueName="P1072076">
      <xmlPr mapId="3" xpath="/TFI-IZD-KI/IPK-KI-E_1000962/P1072076" xmlDataType="decimal"/>
    </xmlCellPr>
  </singleXmlCell>
  <singleXmlCell id="775" xr6:uid="{00000000-000C-0000-FFFF-FFFF04030000}" r="Q25" connectionId="0">
    <xmlCellPr id="1" xr6:uid="{00000000-0010-0000-0403-000001000000}" uniqueName="P1072077">
      <xmlPr mapId="3" xpath="/TFI-IZD-KI/IPK-KI-E_1000962/P1072077" xmlDataType="decimal"/>
    </xmlCellPr>
  </singleXmlCell>
  <singleXmlCell id="776" xr6:uid="{00000000-000C-0000-FFFF-FFFF05030000}" r="R25" connectionId="0">
    <xmlCellPr id="1" xr6:uid="{00000000-0010-0000-0503-000001000000}" uniqueName="P1072078">
      <xmlPr mapId="3" xpath="/TFI-IZD-KI/IPK-KI-E_1000962/P1072078" xmlDataType="decimal"/>
    </xmlCellPr>
  </singleXmlCell>
  <singleXmlCell id="777" xr6:uid="{00000000-000C-0000-FFFF-FFFF06030000}" r="E26" connectionId="0">
    <xmlCellPr id="1" xr6:uid="{00000000-0010-0000-0603-000001000000}" uniqueName="P1072079">
      <xmlPr mapId="3" xpath="/TFI-IZD-KI/IPK-KI-E_1000962/P1072079" xmlDataType="decimal"/>
    </xmlCellPr>
  </singleXmlCell>
  <singleXmlCell id="778" xr6:uid="{00000000-000C-0000-FFFF-FFFF07030000}" r="F26" connectionId="0">
    <xmlCellPr id="1" xr6:uid="{00000000-0010-0000-0703-000001000000}" uniqueName="P1072080">
      <xmlPr mapId="3" xpath="/TFI-IZD-KI/IPK-KI-E_1000962/P1072080" xmlDataType="decimal"/>
    </xmlCellPr>
  </singleXmlCell>
  <singleXmlCell id="779" xr6:uid="{00000000-000C-0000-FFFF-FFFF08030000}" r="G26" connectionId="0">
    <xmlCellPr id="1" xr6:uid="{00000000-0010-0000-0803-000001000000}" uniqueName="P1072081">
      <xmlPr mapId="3" xpath="/TFI-IZD-KI/IPK-KI-E_1000962/P1072081" xmlDataType="decimal"/>
    </xmlCellPr>
  </singleXmlCell>
  <singleXmlCell id="780" xr6:uid="{00000000-000C-0000-FFFF-FFFF09030000}" r="H26" connectionId="0">
    <xmlCellPr id="1" xr6:uid="{00000000-0010-0000-0903-000001000000}" uniqueName="P1072082">
      <xmlPr mapId="3" xpath="/TFI-IZD-KI/IPK-KI-E_1000962/P1072082" xmlDataType="decimal"/>
    </xmlCellPr>
  </singleXmlCell>
  <singleXmlCell id="781" xr6:uid="{00000000-000C-0000-FFFF-FFFF0A030000}" r="I26" connectionId="0">
    <xmlCellPr id="1" xr6:uid="{00000000-0010-0000-0A03-000001000000}" uniqueName="P1072083">
      <xmlPr mapId="3" xpath="/TFI-IZD-KI/IPK-KI-E_1000962/P1072083" xmlDataType="decimal"/>
    </xmlCellPr>
  </singleXmlCell>
  <singleXmlCell id="782" xr6:uid="{00000000-000C-0000-FFFF-FFFF0B030000}" r="J26" connectionId="0">
    <xmlCellPr id="1" xr6:uid="{00000000-0010-0000-0B03-000001000000}" uniqueName="P1072084">
      <xmlPr mapId="3" xpath="/TFI-IZD-KI/IPK-KI-E_1000962/P1072084" xmlDataType="decimal"/>
    </xmlCellPr>
  </singleXmlCell>
  <singleXmlCell id="783" xr6:uid="{00000000-000C-0000-FFFF-FFFF0C030000}" r="K26" connectionId="0">
    <xmlCellPr id="1" xr6:uid="{00000000-0010-0000-0C03-000001000000}" uniqueName="P1072085">
      <xmlPr mapId="3" xpath="/TFI-IZD-KI/IPK-KI-E_1000962/P1072085" xmlDataType="decimal"/>
    </xmlCellPr>
  </singleXmlCell>
  <singleXmlCell id="784" xr6:uid="{00000000-000C-0000-FFFF-FFFF0D030000}" r="L26" connectionId="0">
    <xmlCellPr id="1" xr6:uid="{00000000-0010-0000-0D03-000001000000}" uniqueName="P1072086">
      <xmlPr mapId="3" xpath="/TFI-IZD-KI/IPK-KI-E_1000962/P1072086" xmlDataType="decimal"/>
    </xmlCellPr>
  </singleXmlCell>
  <singleXmlCell id="785" xr6:uid="{00000000-000C-0000-FFFF-FFFF0E030000}" r="M26" connectionId="0">
    <xmlCellPr id="1" xr6:uid="{00000000-0010-0000-0E03-000001000000}" uniqueName="P1072087">
      <xmlPr mapId="3" xpath="/TFI-IZD-KI/IPK-KI-E_1000962/P1072087" xmlDataType="decimal"/>
    </xmlCellPr>
  </singleXmlCell>
  <singleXmlCell id="786" xr6:uid="{00000000-000C-0000-FFFF-FFFF0F030000}" r="N26" connectionId="0">
    <xmlCellPr id="1" xr6:uid="{00000000-0010-0000-0F03-000001000000}" uniqueName="P1072088">
      <xmlPr mapId="3" xpath="/TFI-IZD-KI/IPK-KI-E_1000962/P1072088" xmlDataType="decimal"/>
    </xmlCellPr>
  </singleXmlCell>
  <singleXmlCell id="787" xr6:uid="{00000000-000C-0000-FFFF-FFFF10030000}" r="O26" connectionId="0">
    <xmlCellPr id="1" xr6:uid="{00000000-0010-0000-1003-000001000000}" uniqueName="P1072089">
      <xmlPr mapId="3" xpath="/TFI-IZD-KI/IPK-KI-E_1000962/P1072089" xmlDataType="decimal"/>
    </xmlCellPr>
  </singleXmlCell>
  <singleXmlCell id="788" xr6:uid="{00000000-000C-0000-FFFF-FFFF11030000}" r="P26" connectionId="0">
    <xmlCellPr id="1" xr6:uid="{00000000-0010-0000-1103-000001000000}" uniqueName="P1072090">
      <xmlPr mapId="3" xpath="/TFI-IZD-KI/IPK-KI-E_1000962/P1072090" xmlDataType="decimal"/>
    </xmlCellPr>
  </singleXmlCell>
  <singleXmlCell id="789" xr6:uid="{00000000-000C-0000-FFFF-FFFF12030000}" r="Q26" connectionId="0">
    <xmlCellPr id="1" xr6:uid="{00000000-0010-0000-1203-000001000000}" uniqueName="P1072091">
      <xmlPr mapId="3" xpath="/TFI-IZD-KI/IPK-KI-E_1000962/P1072091" xmlDataType="decimal"/>
    </xmlCellPr>
  </singleXmlCell>
  <singleXmlCell id="790" xr6:uid="{00000000-000C-0000-FFFF-FFFF13030000}" r="R26" connectionId="0">
    <xmlCellPr id="1" xr6:uid="{00000000-0010-0000-1303-000001000000}" uniqueName="P1072092">
      <xmlPr mapId="3" xpath="/TFI-IZD-KI/IPK-KI-E_1000962/P1072092"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2"/>
  <sheetViews>
    <sheetView tabSelected="1" zoomScale="115" zoomScaleNormal="115" workbookViewId="0">
      <selection activeCell="L3" sqref="L3"/>
    </sheetView>
  </sheetViews>
  <sheetFormatPr defaultColWidth="9.140625" defaultRowHeight="15"/>
  <cols>
    <col min="1" max="1" width="9.140625" style="3"/>
    <col min="2" max="2" width="10.42578125" style="3" customWidth="1"/>
    <col min="3" max="8" width="9.140625" style="3"/>
    <col min="9" max="9" width="13.42578125" style="3" customWidth="1"/>
    <col min="10" max="16384" width="9.140625" style="3"/>
  </cols>
  <sheetData>
    <row r="1" spans="1:10" ht="15.75">
      <c r="A1" s="163" t="s">
        <v>196</v>
      </c>
      <c r="B1" s="164"/>
      <c r="C1" s="164"/>
      <c r="D1" s="1"/>
      <c r="E1" s="1"/>
      <c r="F1" s="1"/>
      <c r="G1" s="1"/>
      <c r="H1" s="1"/>
      <c r="I1" s="1"/>
      <c r="J1" s="2"/>
    </row>
    <row r="2" spans="1:10" ht="14.45" customHeight="1">
      <c r="A2" s="165" t="s">
        <v>212</v>
      </c>
      <c r="B2" s="166"/>
      <c r="C2" s="166"/>
      <c r="D2" s="166"/>
      <c r="E2" s="166"/>
      <c r="F2" s="166"/>
      <c r="G2" s="166"/>
      <c r="H2" s="166"/>
      <c r="I2" s="166"/>
      <c r="J2" s="167"/>
    </row>
    <row r="3" spans="1:10">
      <c r="A3" s="4"/>
      <c r="B3" s="5"/>
      <c r="C3" s="5"/>
      <c r="D3" s="5"/>
      <c r="E3" s="5"/>
      <c r="F3" s="5"/>
      <c r="G3" s="5"/>
      <c r="H3" s="5"/>
      <c r="I3" s="5"/>
      <c r="J3" s="6"/>
    </row>
    <row r="4" spans="1:10" ht="33.6" customHeight="1">
      <c r="A4" s="168" t="s">
        <v>197</v>
      </c>
      <c r="B4" s="169"/>
      <c r="C4" s="169"/>
      <c r="D4" s="169"/>
      <c r="E4" s="170" t="s">
        <v>315</v>
      </c>
      <c r="F4" s="171"/>
      <c r="G4" s="7" t="s">
        <v>0</v>
      </c>
      <c r="H4" s="170" t="s">
        <v>324</v>
      </c>
      <c r="I4" s="171"/>
      <c r="J4" s="8"/>
    </row>
    <row r="5" spans="1:10" s="9" customFormat="1" ht="10.15" customHeight="1">
      <c r="A5" s="172"/>
      <c r="B5" s="173"/>
      <c r="C5" s="173"/>
      <c r="D5" s="173"/>
      <c r="E5" s="173"/>
      <c r="F5" s="173"/>
      <c r="G5" s="173"/>
      <c r="H5" s="173"/>
      <c r="I5" s="173"/>
      <c r="J5" s="174"/>
    </row>
    <row r="6" spans="1:10" ht="20.45" customHeight="1">
      <c r="A6" s="10"/>
      <c r="B6" s="11" t="s">
        <v>217</v>
      </c>
      <c r="C6" s="12"/>
      <c r="D6" s="12"/>
      <c r="E6" s="18">
        <v>2025</v>
      </c>
      <c r="F6" s="13"/>
      <c r="G6" s="7"/>
      <c r="H6" s="13"/>
      <c r="I6" s="14"/>
      <c r="J6" s="15"/>
    </row>
    <row r="7" spans="1:10" s="17" customFormat="1" ht="10.9" customHeight="1">
      <c r="A7" s="10"/>
      <c r="B7" s="12"/>
      <c r="C7" s="12"/>
      <c r="D7" s="12"/>
      <c r="E7" s="16"/>
      <c r="F7" s="16"/>
      <c r="G7" s="7"/>
      <c r="H7" s="13"/>
      <c r="I7" s="14"/>
      <c r="J7" s="15"/>
    </row>
    <row r="8" spans="1:10" ht="20.45" customHeight="1">
      <c r="A8" s="10"/>
      <c r="B8" s="11" t="s">
        <v>218</v>
      </c>
      <c r="C8" s="12"/>
      <c r="D8" s="12"/>
      <c r="E8" s="18">
        <v>3</v>
      </c>
      <c r="F8" s="13"/>
      <c r="G8" s="7"/>
      <c r="H8" s="13"/>
      <c r="I8" s="14"/>
      <c r="J8" s="15"/>
    </row>
    <row r="9" spans="1:10" s="17" customFormat="1" ht="10.9" customHeight="1">
      <c r="A9" s="10"/>
      <c r="B9" s="12"/>
      <c r="C9" s="12"/>
      <c r="D9" s="12"/>
      <c r="E9" s="16"/>
      <c r="F9" s="16"/>
      <c r="G9" s="7"/>
      <c r="H9" s="16"/>
      <c r="I9" s="19"/>
      <c r="J9" s="15"/>
    </row>
    <row r="10" spans="1:10" ht="37.9" customHeight="1">
      <c r="A10" s="159" t="s">
        <v>219</v>
      </c>
      <c r="B10" s="160"/>
      <c r="C10" s="160"/>
      <c r="D10" s="160"/>
      <c r="E10" s="160"/>
      <c r="F10" s="160"/>
      <c r="G10" s="160"/>
      <c r="H10" s="160"/>
      <c r="I10" s="160"/>
      <c r="J10" s="20"/>
    </row>
    <row r="11" spans="1:10" ht="24.6" customHeight="1">
      <c r="A11" s="144" t="s">
        <v>198</v>
      </c>
      <c r="B11" s="161"/>
      <c r="C11" s="153" t="s">
        <v>276</v>
      </c>
      <c r="D11" s="154"/>
      <c r="E11" s="21"/>
      <c r="F11" s="110" t="s">
        <v>220</v>
      </c>
      <c r="G11" s="157"/>
      <c r="H11" s="151" t="s">
        <v>277</v>
      </c>
      <c r="I11" s="152"/>
      <c r="J11" s="22"/>
    </row>
    <row r="12" spans="1:10" ht="14.45" customHeight="1">
      <c r="A12" s="23"/>
      <c r="B12" s="24"/>
      <c r="C12" s="24"/>
      <c r="D12" s="24"/>
      <c r="E12" s="162"/>
      <c r="F12" s="162"/>
      <c r="G12" s="162"/>
      <c r="H12" s="162"/>
      <c r="I12" s="25"/>
      <c r="J12" s="22"/>
    </row>
    <row r="13" spans="1:10" ht="21" customHeight="1">
      <c r="A13" s="109" t="s">
        <v>213</v>
      </c>
      <c r="B13" s="157"/>
      <c r="C13" s="153" t="s">
        <v>278</v>
      </c>
      <c r="D13" s="154"/>
      <c r="E13" s="175"/>
      <c r="F13" s="162"/>
      <c r="G13" s="162"/>
      <c r="H13" s="162"/>
      <c r="I13" s="25"/>
      <c r="J13" s="22"/>
    </row>
    <row r="14" spans="1:10" ht="10.9" customHeight="1">
      <c r="A14" s="21"/>
      <c r="B14" s="25"/>
      <c r="C14" s="24"/>
      <c r="D14" s="24"/>
      <c r="E14" s="116"/>
      <c r="F14" s="116"/>
      <c r="G14" s="116"/>
      <c r="H14" s="116"/>
      <c r="I14" s="24"/>
      <c r="J14" s="26"/>
    </row>
    <row r="15" spans="1:10" ht="22.9" customHeight="1">
      <c r="A15" s="109" t="s">
        <v>199</v>
      </c>
      <c r="B15" s="157"/>
      <c r="C15" s="153" t="s">
        <v>279</v>
      </c>
      <c r="D15" s="154"/>
      <c r="E15" s="158"/>
      <c r="F15" s="146"/>
      <c r="G15" s="27" t="s">
        <v>221</v>
      </c>
      <c r="H15" s="151" t="s">
        <v>281</v>
      </c>
      <c r="I15" s="152"/>
      <c r="J15" s="28"/>
    </row>
    <row r="16" spans="1:10" ht="10.9" customHeight="1">
      <c r="A16" s="21"/>
      <c r="B16" s="25"/>
      <c r="C16" s="24"/>
      <c r="D16" s="24"/>
      <c r="E16" s="116"/>
      <c r="F16" s="116"/>
      <c r="G16" s="116"/>
      <c r="H16" s="116"/>
      <c r="I16" s="24"/>
      <c r="J16" s="26"/>
    </row>
    <row r="17" spans="1:10" ht="22.9" customHeight="1">
      <c r="A17" s="29"/>
      <c r="B17" s="27" t="s">
        <v>222</v>
      </c>
      <c r="C17" s="153" t="s">
        <v>280</v>
      </c>
      <c r="D17" s="154"/>
      <c r="E17" s="30"/>
      <c r="F17" s="30"/>
      <c r="G17" s="30"/>
      <c r="H17" s="30"/>
      <c r="I17" s="30"/>
      <c r="J17" s="28"/>
    </row>
    <row r="18" spans="1:10">
      <c r="A18" s="155"/>
      <c r="B18" s="156"/>
      <c r="C18" s="116"/>
      <c r="D18" s="116"/>
      <c r="E18" s="116"/>
      <c r="F18" s="116"/>
      <c r="G18" s="116"/>
      <c r="H18" s="116"/>
      <c r="I18" s="24"/>
      <c r="J18" s="26"/>
    </row>
    <row r="19" spans="1:10">
      <c r="A19" s="144" t="s">
        <v>200</v>
      </c>
      <c r="B19" s="145"/>
      <c r="C19" s="120" t="s">
        <v>282</v>
      </c>
      <c r="D19" s="121"/>
      <c r="E19" s="121"/>
      <c r="F19" s="121"/>
      <c r="G19" s="121"/>
      <c r="H19" s="121"/>
      <c r="I19" s="121"/>
      <c r="J19" s="122"/>
    </row>
    <row r="20" spans="1:10">
      <c r="A20" s="23"/>
      <c r="B20" s="24"/>
      <c r="C20" s="31"/>
      <c r="D20" s="24"/>
      <c r="E20" s="116"/>
      <c r="F20" s="116"/>
      <c r="G20" s="116"/>
      <c r="H20" s="116"/>
      <c r="I20" s="24"/>
      <c r="J20" s="26"/>
    </row>
    <row r="21" spans="1:10">
      <c r="A21" s="144" t="s">
        <v>201</v>
      </c>
      <c r="B21" s="145"/>
      <c r="C21" s="151">
        <v>10000</v>
      </c>
      <c r="D21" s="152"/>
      <c r="E21" s="116"/>
      <c r="F21" s="116"/>
      <c r="G21" s="120" t="s">
        <v>283</v>
      </c>
      <c r="H21" s="121"/>
      <c r="I21" s="121"/>
      <c r="J21" s="122"/>
    </row>
    <row r="22" spans="1:10">
      <c r="A22" s="23"/>
      <c r="B22" s="24"/>
      <c r="C22" s="24"/>
      <c r="D22" s="24"/>
      <c r="E22" s="116"/>
      <c r="F22" s="116"/>
      <c r="G22" s="116"/>
      <c r="H22" s="116"/>
      <c r="I22" s="24"/>
      <c r="J22" s="26"/>
    </row>
    <row r="23" spans="1:10">
      <c r="A23" s="144" t="s">
        <v>202</v>
      </c>
      <c r="B23" s="145"/>
      <c r="C23" s="120" t="s">
        <v>295</v>
      </c>
      <c r="D23" s="121"/>
      <c r="E23" s="121"/>
      <c r="F23" s="121"/>
      <c r="G23" s="121"/>
      <c r="H23" s="121"/>
      <c r="I23" s="121"/>
      <c r="J23" s="122"/>
    </row>
    <row r="24" spans="1:10">
      <c r="A24" s="23"/>
      <c r="B24" s="24"/>
      <c r="C24" s="24"/>
      <c r="D24" s="24"/>
      <c r="E24" s="116"/>
      <c r="F24" s="116"/>
      <c r="G24" s="116"/>
      <c r="H24" s="116"/>
      <c r="I24" s="24"/>
      <c r="J24" s="26"/>
    </row>
    <row r="25" spans="1:10">
      <c r="A25" s="144" t="s">
        <v>203</v>
      </c>
      <c r="B25" s="145"/>
      <c r="C25" s="148" t="s">
        <v>284</v>
      </c>
      <c r="D25" s="149"/>
      <c r="E25" s="149"/>
      <c r="F25" s="149"/>
      <c r="G25" s="149"/>
      <c r="H25" s="149"/>
      <c r="I25" s="149"/>
      <c r="J25" s="150"/>
    </row>
    <row r="26" spans="1:10">
      <c r="A26" s="23"/>
      <c r="B26" s="24"/>
      <c r="C26" s="31"/>
      <c r="D26" s="24"/>
      <c r="E26" s="116"/>
      <c r="F26" s="116"/>
      <c r="G26" s="116"/>
      <c r="H26" s="116"/>
      <c r="I26" s="24"/>
      <c r="J26" s="26"/>
    </row>
    <row r="27" spans="1:10">
      <c r="A27" s="144" t="s">
        <v>204</v>
      </c>
      <c r="B27" s="145"/>
      <c r="C27" s="148" t="s">
        <v>285</v>
      </c>
      <c r="D27" s="149"/>
      <c r="E27" s="149"/>
      <c r="F27" s="149"/>
      <c r="G27" s="149"/>
      <c r="H27" s="149"/>
      <c r="I27" s="149"/>
      <c r="J27" s="150"/>
    </row>
    <row r="28" spans="1:10" ht="13.9" customHeight="1">
      <c r="A28" s="23"/>
      <c r="B28" s="24"/>
      <c r="C28" s="31"/>
      <c r="D28" s="24"/>
      <c r="E28" s="116"/>
      <c r="F28" s="116"/>
      <c r="G28" s="116"/>
      <c r="H28" s="116"/>
      <c r="I28" s="24"/>
      <c r="J28" s="26"/>
    </row>
    <row r="29" spans="1:10" ht="22.9" customHeight="1">
      <c r="A29" s="147" t="s">
        <v>214</v>
      </c>
      <c r="B29" s="132"/>
      <c r="C29" s="32">
        <v>3132</v>
      </c>
      <c r="D29" s="33"/>
      <c r="E29" s="123"/>
      <c r="F29" s="123"/>
      <c r="G29" s="123"/>
      <c r="H29" s="123"/>
      <c r="I29" s="34"/>
      <c r="J29" s="35"/>
    </row>
    <row r="30" spans="1:10">
      <c r="A30" s="23"/>
      <c r="B30" s="24"/>
      <c r="C30" s="24"/>
      <c r="D30" s="24"/>
      <c r="E30" s="116"/>
      <c r="F30" s="116"/>
      <c r="G30" s="116"/>
      <c r="H30" s="116"/>
      <c r="I30" s="34"/>
      <c r="J30" s="35"/>
    </row>
    <row r="31" spans="1:10">
      <c r="A31" s="144" t="s">
        <v>205</v>
      </c>
      <c r="B31" s="145"/>
      <c r="C31" s="48" t="s">
        <v>224</v>
      </c>
      <c r="D31" s="143" t="s">
        <v>223</v>
      </c>
      <c r="E31" s="127"/>
      <c r="F31" s="127"/>
      <c r="G31" s="127"/>
      <c r="H31" s="36"/>
      <c r="I31" s="37" t="s">
        <v>224</v>
      </c>
      <c r="J31" s="38" t="s">
        <v>225</v>
      </c>
    </row>
    <row r="32" spans="1:10">
      <c r="A32" s="144"/>
      <c r="B32" s="145"/>
      <c r="C32" s="39"/>
      <c r="D32" s="7"/>
      <c r="E32" s="146"/>
      <c r="F32" s="146"/>
      <c r="G32" s="146"/>
      <c r="H32" s="146"/>
      <c r="I32" s="34"/>
      <c r="J32" s="35"/>
    </row>
    <row r="33" spans="1:10">
      <c r="A33" s="144" t="s">
        <v>215</v>
      </c>
      <c r="B33" s="145"/>
      <c r="C33" s="32" t="s">
        <v>227</v>
      </c>
      <c r="D33" s="143" t="s">
        <v>226</v>
      </c>
      <c r="E33" s="127"/>
      <c r="F33" s="127"/>
      <c r="G33" s="127"/>
      <c r="H33" s="30"/>
      <c r="I33" s="37" t="s">
        <v>227</v>
      </c>
      <c r="J33" s="38" t="s">
        <v>228</v>
      </c>
    </row>
    <row r="34" spans="1:10">
      <c r="A34" s="23"/>
      <c r="B34" s="24"/>
      <c r="C34" s="24"/>
      <c r="D34" s="24"/>
      <c r="E34" s="116"/>
      <c r="F34" s="116"/>
      <c r="G34" s="116"/>
      <c r="H34" s="116"/>
      <c r="I34" s="24"/>
      <c r="J34" s="26"/>
    </row>
    <row r="35" spans="1:10">
      <c r="A35" s="143" t="s">
        <v>216</v>
      </c>
      <c r="B35" s="127"/>
      <c r="C35" s="127"/>
      <c r="D35" s="127"/>
      <c r="E35" s="127" t="s">
        <v>206</v>
      </c>
      <c r="F35" s="127"/>
      <c r="G35" s="127"/>
      <c r="H35" s="127"/>
      <c r="I35" s="127"/>
      <c r="J35" s="40" t="s">
        <v>207</v>
      </c>
    </row>
    <row r="36" spans="1:10">
      <c r="A36" s="23"/>
      <c r="B36" s="24"/>
      <c r="C36" s="24"/>
      <c r="D36" s="24"/>
      <c r="E36" s="116"/>
      <c r="F36" s="116"/>
      <c r="G36" s="116"/>
      <c r="H36" s="116"/>
      <c r="I36" s="24"/>
      <c r="J36" s="35"/>
    </row>
    <row r="37" spans="1:10">
      <c r="A37" s="138"/>
      <c r="B37" s="139"/>
      <c r="C37" s="139"/>
      <c r="D37" s="139"/>
      <c r="E37" s="138"/>
      <c r="F37" s="139"/>
      <c r="G37" s="139"/>
      <c r="H37" s="139"/>
      <c r="I37" s="140"/>
      <c r="J37" s="41"/>
    </row>
    <row r="38" spans="1:10">
      <c r="A38" s="23"/>
      <c r="B38" s="24"/>
      <c r="C38" s="31"/>
      <c r="D38" s="142"/>
      <c r="E38" s="142"/>
      <c r="F38" s="142"/>
      <c r="G38" s="142"/>
      <c r="H38" s="142"/>
      <c r="I38" s="142"/>
      <c r="J38" s="26"/>
    </row>
    <row r="39" spans="1:10">
      <c r="A39" s="138"/>
      <c r="B39" s="139"/>
      <c r="C39" s="139"/>
      <c r="D39" s="140"/>
      <c r="E39" s="138"/>
      <c r="F39" s="139"/>
      <c r="G39" s="139"/>
      <c r="H39" s="139"/>
      <c r="I39" s="140"/>
      <c r="J39" s="32"/>
    </row>
    <row r="40" spans="1:10">
      <c r="A40" s="23"/>
      <c r="B40" s="24"/>
      <c r="C40" s="31"/>
      <c r="D40" s="42"/>
      <c r="E40" s="142"/>
      <c r="F40" s="142"/>
      <c r="G40" s="142"/>
      <c r="H40" s="142"/>
      <c r="I40" s="25"/>
      <c r="J40" s="26"/>
    </row>
    <row r="41" spans="1:10">
      <c r="A41" s="138"/>
      <c r="B41" s="139"/>
      <c r="C41" s="139"/>
      <c r="D41" s="140"/>
      <c r="E41" s="138"/>
      <c r="F41" s="139"/>
      <c r="G41" s="139"/>
      <c r="H41" s="139"/>
      <c r="I41" s="140"/>
      <c r="J41" s="32"/>
    </row>
    <row r="42" spans="1:10">
      <c r="A42" s="23"/>
      <c r="B42" s="24"/>
      <c r="C42" s="31"/>
      <c r="D42" s="42"/>
      <c r="E42" s="142"/>
      <c r="F42" s="142"/>
      <c r="G42" s="142"/>
      <c r="H42" s="142"/>
      <c r="I42" s="25"/>
      <c r="J42" s="26"/>
    </row>
    <row r="43" spans="1:10">
      <c r="A43" s="138"/>
      <c r="B43" s="139"/>
      <c r="C43" s="139"/>
      <c r="D43" s="140"/>
      <c r="E43" s="138"/>
      <c r="F43" s="139"/>
      <c r="G43" s="139"/>
      <c r="H43" s="139"/>
      <c r="I43" s="140"/>
      <c r="J43" s="32"/>
    </row>
    <row r="44" spans="1:10">
      <c r="A44" s="43"/>
      <c r="B44" s="31"/>
      <c r="C44" s="136"/>
      <c r="D44" s="136"/>
      <c r="E44" s="116"/>
      <c r="F44" s="116"/>
      <c r="G44" s="136"/>
      <c r="H44" s="136"/>
      <c r="I44" s="136"/>
      <c r="J44" s="26"/>
    </row>
    <row r="45" spans="1:10">
      <c r="A45" s="138"/>
      <c r="B45" s="139"/>
      <c r="C45" s="139"/>
      <c r="D45" s="140"/>
      <c r="E45" s="138"/>
      <c r="F45" s="139"/>
      <c r="G45" s="139"/>
      <c r="H45" s="139"/>
      <c r="I45" s="140"/>
      <c r="J45" s="32"/>
    </row>
    <row r="46" spans="1:10">
      <c r="A46" s="43"/>
      <c r="B46" s="31"/>
      <c r="C46" s="31"/>
      <c r="D46" s="24"/>
      <c r="E46" s="141"/>
      <c r="F46" s="141"/>
      <c r="G46" s="136"/>
      <c r="H46" s="136"/>
      <c r="I46" s="24"/>
      <c r="J46" s="26"/>
    </row>
    <row r="47" spans="1:10">
      <c r="A47" s="138"/>
      <c r="B47" s="139"/>
      <c r="C47" s="139"/>
      <c r="D47" s="140"/>
      <c r="E47" s="138"/>
      <c r="F47" s="139"/>
      <c r="G47" s="139"/>
      <c r="H47" s="139"/>
      <c r="I47" s="140"/>
      <c r="J47" s="32"/>
    </row>
    <row r="48" spans="1:10">
      <c r="A48" s="43"/>
      <c r="B48" s="31"/>
      <c r="C48" s="31"/>
      <c r="D48" s="24"/>
      <c r="E48" s="116"/>
      <c r="F48" s="116"/>
      <c r="G48" s="136"/>
      <c r="H48" s="136"/>
      <c r="I48" s="24"/>
      <c r="J48" s="44" t="s">
        <v>229</v>
      </c>
    </row>
    <row r="49" spans="1:10">
      <c r="A49" s="43"/>
      <c r="B49" s="31"/>
      <c r="C49" s="31"/>
      <c r="D49" s="24"/>
      <c r="E49" s="116"/>
      <c r="F49" s="116"/>
      <c r="G49" s="136"/>
      <c r="H49" s="136"/>
      <c r="I49" s="24"/>
      <c r="J49" s="44" t="s">
        <v>230</v>
      </c>
    </row>
    <row r="50" spans="1:10" ht="14.45" customHeight="1">
      <c r="A50" s="109" t="s">
        <v>208</v>
      </c>
      <c r="B50" s="110"/>
      <c r="C50" s="129" t="s">
        <v>230</v>
      </c>
      <c r="D50" s="130"/>
      <c r="E50" s="131" t="s">
        <v>231</v>
      </c>
      <c r="F50" s="132"/>
      <c r="G50" s="133"/>
      <c r="H50" s="134"/>
      <c r="I50" s="134"/>
      <c r="J50" s="135"/>
    </row>
    <row r="51" spans="1:10">
      <c r="A51" s="43"/>
      <c r="B51" s="31"/>
      <c r="C51" s="136"/>
      <c r="D51" s="136"/>
      <c r="E51" s="116"/>
      <c r="F51" s="116"/>
      <c r="G51" s="137" t="s">
        <v>232</v>
      </c>
      <c r="H51" s="137"/>
      <c r="I51" s="137"/>
      <c r="J51" s="15"/>
    </row>
    <row r="52" spans="1:10" ht="13.9" customHeight="1">
      <c r="A52" s="109" t="s">
        <v>209</v>
      </c>
      <c r="B52" s="110"/>
      <c r="C52" s="120" t="s">
        <v>286</v>
      </c>
      <c r="D52" s="121"/>
      <c r="E52" s="121"/>
      <c r="F52" s="121"/>
      <c r="G52" s="121"/>
      <c r="H52" s="121"/>
      <c r="I52" s="121"/>
      <c r="J52" s="122"/>
    </row>
    <row r="53" spans="1:10">
      <c r="A53" s="23"/>
      <c r="B53" s="24"/>
      <c r="C53" s="123" t="s">
        <v>210</v>
      </c>
      <c r="D53" s="123"/>
      <c r="E53" s="123"/>
      <c r="F53" s="123"/>
      <c r="G53" s="123"/>
      <c r="H53" s="123"/>
      <c r="I53" s="123"/>
      <c r="J53" s="26"/>
    </row>
    <row r="54" spans="1:10">
      <c r="A54" s="109" t="s">
        <v>211</v>
      </c>
      <c r="B54" s="110"/>
      <c r="C54" s="124"/>
      <c r="D54" s="125"/>
      <c r="E54" s="126"/>
      <c r="F54" s="116"/>
      <c r="G54" s="116"/>
      <c r="H54" s="127"/>
      <c r="I54" s="127"/>
      <c r="J54" s="128"/>
    </row>
    <row r="55" spans="1:10">
      <c r="A55" s="23"/>
      <c r="B55" s="24"/>
      <c r="C55" s="31"/>
      <c r="D55" s="24"/>
      <c r="E55" s="116"/>
      <c r="F55" s="116"/>
      <c r="G55" s="116"/>
      <c r="H55" s="116"/>
      <c r="I55" s="24"/>
      <c r="J55" s="26"/>
    </row>
    <row r="56" spans="1:10" ht="14.45" customHeight="1">
      <c r="A56" s="109" t="s">
        <v>203</v>
      </c>
      <c r="B56" s="110"/>
      <c r="C56" s="117" t="s">
        <v>287</v>
      </c>
      <c r="D56" s="118"/>
      <c r="E56" s="118"/>
      <c r="F56" s="118"/>
      <c r="G56" s="118"/>
      <c r="H56" s="118"/>
      <c r="I56" s="118"/>
      <c r="J56" s="119"/>
    </row>
    <row r="57" spans="1:10">
      <c r="A57" s="23"/>
      <c r="B57" s="24"/>
      <c r="C57" s="24"/>
      <c r="D57" s="24"/>
      <c r="E57" s="116"/>
      <c r="F57" s="116"/>
      <c r="G57" s="116"/>
      <c r="H57" s="116"/>
      <c r="I57" s="24"/>
      <c r="J57" s="26"/>
    </row>
    <row r="58" spans="1:10">
      <c r="A58" s="109" t="s">
        <v>233</v>
      </c>
      <c r="B58" s="110"/>
      <c r="C58" s="111" t="s">
        <v>294</v>
      </c>
      <c r="D58" s="112"/>
      <c r="E58" s="112"/>
      <c r="F58" s="112"/>
      <c r="G58" s="112"/>
      <c r="H58" s="112"/>
      <c r="I58" s="112"/>
      <c r="J58" s="113"/>
    </row>
    <row r="59" spans="1:10" ht="14.45" customHeight="1">
      <c r="A59" s="23"/>
      <c r="B59" s="24"/>
      <c r="C59" s="114" t="s">
        <v>234</v>
      </c>
      <c r="D59" s="114"/>
      <c r="E59" s="114"/>
      <c r="F59" s="114"/>
      <c r="G59" s="24"/>
      <c r="H59" s="24"/>
      <c r="I59" s="24"/>
      <c r="J59" s="26"/>
    </row>
    <row r="60" spans="1:10">
      <c r="A60" s="109" t="s">
        <v>235</v>
      </c>
      <c r="B60" s="110"/>
      <c r="C60" s="111"/>
      <c r="D60" s="112"/>
      <c r="E60" s="112"/>
      <c r="F60" s="112"/>
      <c r="G60" s="112"/>
      <c r="H60" s="112"/>
      <c r="I60" s="112"/>
      <c r="J60" s="113"/>
    </row>
    <row r="61" spans="1:10" ht="14.45" customHeight="1">
      <c r="A61" s="45"/>
      <c r="B61" s="46"/>
      <c r="C61" s="115" t="s">
        <v>236</v>
      </c>
      <c r="D61" s="115"/>
      <c r="E61" s="115"/>
      <c r="F61" s="115"/>
      <c r="G61" s="115"/>
      <c r="H61" s="46"/>
      <c r="I61" s="46"/>
      <c r="J61" s="47"/>
    </row>
    <row r="68" ht="27" customHeight="1"/>
    <row r="72" ht="38.450000000000003" customHeight="1"/>
  </sheetData>
  <sheetProtection algorithmName="SHA-512" hashValue="exHZ0Fh/GipS4xt66gAcar/u3RbROMc2b6Q70mj917YzpDi7qCeQIkoZi8nhss8RYUut6RnI78JqAYlboLQYow==" saltValue="UKwpfqLuiKebVsWIUWsqhQ=="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orientation="portrait" r:id="rId1"/>
  <headerFooter>
    <oddHeader>&amp;C&amp;"Calibri"&amp;10&amp;K666666UniCredit - Confidential&amp;1#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8"/>
  <sheetViews>
    <sheetView zoomScaleNormal="100" zoomScaleSheetLayoutView="100" workbookViewId="0">
      <selection activeCell="K3" sqref="K3"/>
    </sheetView>
  </sheetViews>
  <sheetFormatPr defaultColWidth="8.85546875" defaultRowHeight="12.75"/>
  <cols>
    <col min="1" max="5" width="8.85546875" style="50"/>
    <col min="6" max="6" width="16.42578125" style="50" customWidth="1"/>
    <col min="7" max="7" width="8.85546875" style="50"/>
    <col min="8" max="8" width="14.28515625" style="49" customWidth="1"/>
    <col min="9" max="9" width="13.28515625" style="49" customWidth="1"/>
    <col min="10" max="16384" width="8.85546875" style="50"/>
  </cols>
  <sheetData>
    <row r="1" spans="1:9">
      <c r="A1" s="179" t="s">
        <v>1</v>
      </c>
      <c r="B1" s="180"/>
      <c r="C1" s="180"/>
      <c r="D1" s="180"/>
      <c r="E1" s="180"/>
      <c r="F1" s="180"/>
      <c r="G1" s="180"/>
      <c r="H1" s="180"/>
    </row>
    <row r="2" spans="1:9">
      <c r="A2" s="181" t="s">
        <v>323</v>
      </c>
      <c r="B2" s="182"/>
      <c r="C2" s="182"/>
      <c r="D2" s="182"/>
      <c r="E2" s="182"/>
      <c r="F2" s="182"/>
      <c r="G2" s="182"/>
      <c r="H2" s="182"/>
    </row>
    <row r="3" spans="1:9">
      <c r="A3" s="183" t="s">
        <v>275</v>
      </c>
      <c r="B3" s="184"/>
      <c r="C3" s="184"/>
      <c r="D3" s="184"/>
      <c r="E3" s="184"/>
      <c r="F3" s="184"/>
      <c r="G3" s="184"/>
      <c r="H3" s="184"/>
      <c r="I3" s="185"/>
    </row>
    <row r="4" spans="1:9">
      <c r="A4" s="186" t="s">
        <v>288</v>
      </c>
      <c r="B4" s="187"/>
      <c r="C4" s="187"/>
      <c r="D4" s="187"/>
      <c r="E4" s="187"/>
      <c r="F4" s="187"/>
      <c r="G4" s="187"/>
      <c r="H4" s="187"/>
      <c r="I4" s="188"/>
    </row>
    <row r="5" spans="1:9" ht="36.75" thickBot="1">
      <c r="A5" s="189" t="s">
        <v>2</v>
      </c>
      <c r="B5" s="190"/>
      <c r="C5" s="190"/>
      <c r="D5" s="190"/>
      <c r="E5" s="190"/>
      <c r="F5" s="191"/>
      <c r="G5" s="51" t="s">
        <v>317</v>
      </c>
      <c r="H5" s="82" t="s">
        <v>192</v>
      </c>
      <c r="I5" s="83" t="s">
        <v>189</v>
      </c>
    </row>
    <row r="6" spans="1:9">
      <c r="A6" s="176">
        <v>1</v>
      </c>
      <c r="B6" s="177"/>
      <c r="C6" s="177"/>
      <c r="D6" s="177"/>
      <c r="E6" s="177"/>
      <c r="F6" s="178"/>
      <c r="G6" s="84">
        <v>2</v>
      </c>
      <c r="H6" s="85">
        <v>3</v>
      </c>
      <c r="I6" s="85">
        <v>4</v>
      </c>
    </row>
    <row r="7" spans="1:9">
      <c r="A7" s="193"/>
      <c r="B7" s="193"/>
      <c r="C7" s="193"/>
      <c r="D7" s="193"/>
      <c r="E7" s="193"/>
      <c r="F7" s="193"/>
      <c r="G7" s="193"/>
      <c r="H7" s="193"/>
      <c r="I7" s="194"/>
    </row>
    <row r="8" spans="1:9">
      <c r="A8" s="195" t="s">
        <v>10</v>
      </c>
      <c r="B8" s="196"/>
      <c r="C8" s="196"/>
      <c r="D8" s="196"/>
      <c r="E8" s="196"/>
      <c r="F8" s="196"/>
      <c r="G8" s="196"/>
      <c r="H8" s="196"/>
      <c r="I8" s="196"/>
    </row>
    <row r="9" spans="1:9" ht="28.5" customHeight="1">
      <c r="A9" s="197" t="s">
        <v>17</v>
      </c>
      <c r="B9" s="197"/>
      <c r="C9" s="197"/>
      <c r="D9" s="197"/>
      <c r="E9" s="197"/>
      <c r="F9" s="197"/>
      <c r="G9" s="86">
        <v>1</v>
      </c>
      <c r="H9" s="87">
        <f>H10+H11+H12</f>
        <v>4124302770</v>
      </c>
      <c r="I9" s="87">
        <f>I10+I11+I12</f>
        <v>3355760476</v>
      </c>
    </row>
    <row r="10" spans="1:9">
      <c r="A10" s="198" t="s">
        <v>18</v>
      </c>
      <c r="B10" s="198"/>
      <c r="C10" s="198"/>
      <c r="D10" s="198"/>
      <c r="E10" s="198"/>
      <c r="F10" s="198"/>
      <c r="G10" s="88">
        <v>2</v>
      </c>
      <c r="H10" s="89">
        <v>483330997</v>
      </c>
      <c r="I10" s="89">
        <v>451673573</v>
      </c>
    </row>
    <row r="11" spans="1:9">
      <c r="A11" s="198" t="s">
        <v>238</v>
      </c>
      <c r="B11" s="198"/>
      <c r="C11" s="198"/>
      <c r="D11" s="198"/>
      <c r="E11" s="198"/>
      <c r="F11" s="198"/>
      <c r="G11" s="88">
        <v>3</v>
      </c>
      <c r="H11" s="89">
        <v>3482451241</v>
      </c>
      <c r="I11" s="89">
        <v>2802422578</v>
      </c>
    </row>
    <row r="12" spans="1:9">
      <c r="A12" s="199" t="s">
        <v>19</v>
      </c>
      <c r="B12" s="199"/>
      <c r="C12" s="199"/>
      <c r="D12" s="199"/>
      <c r="E12" s="199"/>
      <c r="F12" s="199"/>
      <c r="G12" s="88">
        <v>4</v>
      </c>
      <c r="H12" s="89">
        <v>158520532</v>
      </c>
      <c r="I12" s="89">
        <v>101664325</v>
      </c>
    </row>
    <row r="13" spans="1:9">
      <c r="A13" s="192" t="s">
        <v>20</v>
      </c>
      <c r="B13" s="192"/>
      <c r="C13" s="192"/>
      <c r="D13" s="192"/>
      <c r="E13" s="192"/>
      <c r="F13" s="192"/>
      <c r="G13" s="86">
        <v>5</v>
      </c>
      <c r="H13" s="87">
        <f>H14+H15+H16+H17</f>
        <v>50317766</v>
      </c>
      <c r="I13" s="87">
        <f>I14+I15+I16+I17</f>
        <v>46696249</v>
      </c>
    </row>
    <row r="14" spans="1:9">
      <c r="A14" s="200" t="s">
        <v>21</v>
      </c>
      <c r="B14" s="200"/>
      <c r="C14" s="200"/>
      <c r="D14" s="200"/>
      <c r="E14" s="200"/>
      <c r="F14" s="200"/>
      <c r="G14" s="88">
        <v>6</v>
      </c>
      <c r="H14" s="89">
        <v>49611918</v>
      </c>
      <c r="I14" s="89">
        <v>45880838</v>
      </c>
    </row>
    <row r="15" spans="1:9">
      <c r="A15" s="200" t="s">
        <v>22</v>
      </c>
      <c r="B15" s="200"/>
      <c r="C15" s="200"/>
      <c r="D15" s="200"/>
      <c r="E15" s="200"/>
      <c r="F15" s="200"/>
      <c r="G15" s="88">
        <v>7</v>
      </c>
      <c r="H15" s="89">
        <v>705848</v>
      </c>
      <c r="I15" s="89">
        <v>815411</v>
      </c>
    </row>
    <row r="16" spans="1:9">
      <c r="A16" s="200" t="s">
        <v>23</v>
      </c>
      <c r="B16" s="200"/>
      <c r="C16" s="200"/>
      <c r="D16" s="200"/>
      <c r="E16" s="200"/>
      <c r="F16" s="200"/>
      <c r="G16" s="88">
        <v>8</v>
      </c>
      <c r="H16" s="89">
        <v>0</v>
      </c>
      <c r="I16" s="89">
        <v>0</v>
      </c>
    </row>
    <row r="17" spans="1:9">
      <c r="A17" s="200" t="s">
        <v>24</v>
      </c>
      <c r="B17" s="200"/>
      <c r="C17" s="200"/>
      <c r="D17" s="200"/>
      <c r="E17" s="200"/>
      <c r="F17" s="200"/>
      <c r="G17" s="88">
        <v>9</v>
      </c>
      <c r="H17" s="89">
        <v>0</v>
      </c>
      <c r="I17" s="89">
        <v>0</v>
      </c>
    </row>
    <row r="18" spans="1:9" ht="25.9" customHeight="1">
      <c r="A18" s="192" t="s">
        <v>25</v>
      </c>
      <c r="B18" s="192"/>
      <c r="C18" s="192"/>
      <c r="D18" s="192"/>
      <c r="E18" s="192"/>
      <c r="F18" s="192"/>
      <c r="G18" s="86">
        <v>10</v>
      </c>
      <c r="H18" s="87">
        <f>H19+H20+H21</f>
        <v>6984308</v>
      </c>
      <c r="I18" s="87">
        <f>I19+I20+I21</f>
        <v>9938898</v>
      </c>
    </row>
    <row r="19" spans="1:9">
      <c r="A19" s="200" t="s">
        <v>22</v>
      </c>
      <c r="B19" s="200"/>
      <c r="C19" s="200"/>
      <c r="D19" s="200"/>
      <c r="E19" s="200"/>
      <c r="F19" s="200"/>
      <c r="G19" s="88">
        <v>11</v>
      </c>
      <c r="H19" s="89">
        <v>6984308</v>
      </c>
      <c r="I19" s="89">
        <v>9938898</v>
      </c>
    </row>
    <row r="20" spans="1:9">
      <c r="A20" s="200" t="s">
        <v>23</v>
      </c>
      <c r="B20" s="200"/>
      <c r="C20" s="200"/>
      <c r="D20" s="200"/>
      <c r="E20" s="200"/>
      <c r="F20" s="200"/>
      <c r="G20" s="88">
        <v>12</v>
      </c>
      <c r="H20" s="89">
        <v>0</v>
      </c>
      <c r="I20" s="89">
        <v>0</v>
      </c>
    </row>
    <row r="21" spans="1:9">
      <c r="A21" s="200" t="s">
        <v>24</v>
      </c>
      <c r="B21" s="200"/>
      <c r="C21" s="200"/>
      <c r="D21" s="200"/>
      <c r="E21" s="200"/>
      <c r="F21" s="200"/>
      <c r="G21" s="88">
        <v>13</v>
      </c>
      <c r="H21" s="89">
        <v>0</v>
      </c>
      <c r="I21" s="89">
        <v>0</v>
      </c>
    </row>
    <row r="22" spans="1:9">
      <c r="A22" s="192" t="s">
        <v>26</v>
      </c>
      <c r="B22" s="192"/>
      <c r="C22" s="192"/>
      <c r="D22" s="192"/>
      <c r="E22" s="192"/>
      <c r="F22" s="192"/>
      <c r="G22" s="86">
        <v>14</v>
      </c>
      <c r="H22" s="87">
        <f>H23+H24</f>
        <v>0</v>
      </c>
      <c r="I22" s="87">
        <f>I23+I24</f>
        <v>0</v>
      </c>
    </row>
    <row r="23" spans="1:9">
      <c r="A23" s="200" t="s">
        <v>23</v>
      </c>
      <c r="B23" s="200"/>
      <c r="C23" s="200"/>
      <c r="D23" s="200"/>
      <c r="E23" s="200"/>
      <c r="F23" s="200"/>
      <c r="G23" s="88">
        <v>15</v>
      </c>
      <c r="H23" s="89">
        <v>0</v>
      </c>
      <c r="I23" s="89">
        <v>0</v>
      </c>
    </row>
    <row r="24" spans="1:9">
      <c r="A24" s="200" t="s">
        <v>24</v>
      </c>
      <c r="B24" s="200"/>
      <c r="C24" s="200"/>
      <c r="D24" s="200"/>
      <c r="E24" s="200"/>
      <c r="F24" s="200"/>
      <c r="G24" s="88">
        <v>16</v>
      </c>
      <c r="H24" s="89">
        <v>0</v>
      </c>
      <c r="I24" s="89">
        <v>0</v>
      </c>
    </row>
    <row r="25" spans="1:9" ht="25.9" customHeight="1">
      <c r="A25" s="192" t="s">
        <v>27</v>
      </c>
      <c r="B25" s="192"/>
      <c r="C25" s="192"/>
      <c r="D25" s="192"/>
      <c r="E25" s="192"/>
      <c r="F25" s="192"/>
      <c r="G25" s="86">
        <v>17</v>
      </c>
      <c r="H25" s="87">
        <f>H26+H27+H28</f>
        <v>825999378</v>
      </c>
      <c r="I25" s="87">
        <f>I26+I27+I28</f>
        <v>1742807952</v>
      </c>
    </row>
    <row r="26" spans="1:9">
      <c r="A26" s="200" t="s">
        <v>22</v>
      </c>
      <c r="B26" s="200"/>
      <c r="C26" s="200"/>
      <c r="D26" s="200"/>
      <c r="E26" s="200"/>
      <c r="F26" s="200"/>
      <c r="G26" s="88">
        <v>18</v>
      </c>
      <c r="H26" s="89">
        <v>662800</v>
      </c>
      <c r="I26" s="89">
        <v>1010580</v>
      </c>
    </row>
    <row r="27" spans="1:9">
      <c r="A27" s="200" t="s">
        <v>23</v>
      </c>
      <c r="B27" s="200"/>
      <c r="C27" s="200"/>
      <c r="D27" s="200"/>
      <c r="E27" s="200"/>
      <c r="F27" s="200"/>
      <c r="G27" s="88">
        <v>19</v>
      </c>
      <c r="H27" s="89">
        <v>825336578</v>
      </c>
      <c r="I27" s="89">
        <v>1741797372</v>
      </c>
    </row>
    <row r="28" spans="1:9">
      <c r="A28" s="200" t="s">
        <v>24</v>
      </c>
      <c r="B28" s="200"/>
      <c r="C28" s="200"/>
      <c r="D28" s="200"/>
      <c r="E28" s="200"/>
      <c r="F28" s="200"/>
      <c r="G28" s="88">
        <v>20</v>
      </c>
      <c r="H28" s="89">
        <v>0</v>
      </c>
      <c r="I28" s="89">
        <v>0</v>
      </c>
    </row>
    <row r="29" spans="1:9">
      <c r="A29" s="192" t="s">
        <v>28</v>
      </c>
      <c r="B29" s="192"/>
      <c r="C29" s="192"/>
      <c r="D29" s="192"/>
      <c r="E29" s="192"/>
      <c r="F29" s="192"/>
      <c r="G29" s="86">
        <v>21</v>
      </c>
      <c r="H29" s="87">
        <f>H30+H31</f>
        <v>15464202833</v>
      </c>
      <c r="I29" s="87">
        <f>I30+I31</f>
        <v>17345599703</v>
      </c>
    </row>
    <row r="30" spans="1:9">
      <c r="A30" s="200" t="s">
        <v>23</v>
      </c>
      <c r="B30" s="200"/>
      <c r="C30" s="200"/>
      <c r="D30" s="200"/>
      <c r="E30" s="200"/>
      <c r="F30" s="200"/>
      <c r="G30" s="88">
        <v>22</v>
      </c>
      <c r="H30" s="89">
        <v>1573469335</v>
      </c>
      <c r="I30" s="89">
        <v>2320875367</v>
      </c>
    </row>
    <row r="31" spans="1:9">
      <c r="A31" s="200" t="s">
        <v>24</v>
      </c>
      <c r="B31" s="200"/>
      <c r="C31" s="200"/>
      <c r="D31" s="200"/>
      <c r="E31" s="200"/>
      <c r="F31" s="200"/>
      <c r="G31" s="88">
        <v>23</v>
      </c>
      <c r="H31" s="89">
        <v>13890733498</v>
      </c>
      <c r="I31" s="89">
        <v>15024724336</v>
      </c>
    </row>
    <row r="32" spans="1:9">
      <c r="A32" s="200" t="s">
        <v>29</v>
      </c>
      <c r="B32" s="200"/>
      <c r="C32" s="200"/>
      <c r="D32" s="200"/>
      <c r="E32" s="200"/>
      <c r="F32" s="200"/>
      <c r="G32" s="88">
        <v>24</v>
      </c>
      <c r="H32" s="89">
        <v>96137761</v>
      </c>
      <c r="I32" s="89">
        <v>103866843</v>
      </c>
    </row>
    <row r="33" spans="1:9" ht="28.9" customHeight="1">
      <c r="A33" s="200" t="s">
        <v>30</v>
      </c>
      <c r="B33" s="200"/>
      <c r="C33" s="200"/>
      <c r="D33" s="200"/>
      <c r="E33" s="200"/>
      <c r="F33" s="200"/>
      <c r="G33" s="88">
        <v>25</v>
      </c>
      <c r="H33" s="89">
        <v>18748406</v>
      </c>
      <c r="I33" s="89">
        <v>-15508274</v>
      </c>
    </row>
    <row r="34" spans="1:9">
      <c r="A34" s="200" t="s">
        <v>31</v>
      </c>
      <c r="B34" s="200"/>
      <c r="C34" s="200"/>
      <c r="D34" s="200"/>
      <c r="E34" s="200"/>
      <c r="F34" s="200"/>
      <c r="G34" s="88">
        <v>26</v>
      </c>
      <c r="H34" s="89">
        <v>265530623</v>
      </c>
      <c r="I34" s="89">
        <v>262948939</v>
      </c>
    </row>
    <row r="35" spans="1:9">
      <c r="A35" s="200" t="s">
        <v>32</v>
      </c>
      <c r="B35" s="200"/>
      <c r="C35" s="200"/>
      <c r="D35" s="200"/>
      <c r="E35" s="200"/>
      <c r="F35" s="200"/>
      <c r="G35" s="88">
        <v>27</v>
      </c>
      <c r="H35" s="89">
        <v>150755850</v>
      </c>
      <c r="I35" s="89">
        <v>140274010</v>
      </c>
    </row>
    <row r="36" spans="1:9">
      <c r="A36" s="200" t="s">
        <v>33</v>
      </c>
      <c r="B36" s="200"/>
      <c r="C36" s="200"/>
      <c r="D36" s="200"/>
      <c r="E36" s="200"/>
      <c r="F36" s="200"/>
      <c r="G36" s="88">
        <v>28</v>
      </c>
      <c r="H36" s="89">
        <v>44024401</v>
      </c>
      <c r="I36" s="89">
        <v>43233604</v>
      </c>
    </row>
    <row r="37" spans="1:9">
      <c r="A37" s="200" t="s">
        <v>34</v>
      </c>
      <c r="B37" s="200"/>
      <c r="C37" s="200"/>
      <c r="D37" s="200"/>
      <c r="E37" s="200"/>
      <c r="F37" s="200"/>
      <c r="G37" s="88">
        <v>29</v>
      </c>
      <c r="H37" s="89">
        <v>64024498</v>
      </c>
      <c r="I37" s="89">
        <v>52232525</v>
      </c>
    </row>
    <row r="38" spans="1:9">
      <c r="A38" s="200" t="s">
        <v>35</v>
      </c>
      <c r="B38" s="200"/>
      <c r="C38" s="200"/>
      <c r="D38" s="200"/>
      <c r="E38" s="200"/>
      <c r="F38" s="200"/>
      <c r="G38" s="88">
        <v>30</v>
      </c>
      <c r="H38" s="89">
        <v>60195461</v>
      </c>
      <c r="I38" s="89">
        <v>56504484</v>
      </c>
    </row>
    <row r="39" spans="1:9" ht="27.6" customHeight="1">
      <c r="A39" s="200" t="s">
        <v>36</v>
      </c>
      <c r="B39" s="200"/>
      <c r="C39" s="200"/>
      <c r="D39" s="200"/>
      <c r="E39" s="200"/>
      <c r="F39" s="200"/>
      <c r="G39" s="88">
        <v>31</v>
      </c>
      <c r="H39" s="89">
        <v>0</v>
      </c>
      <c r="I39" s="89">
        <v>0</v>
      </c>
    </row>
    <row r="40" spans="1:9">
      <c r="A40" s="202" t="s">
        <v>37</v>
      </c>
      <c r="B40" s="202"/>
      <c r="C40" s="202"/>
      <c r="D40" s="202"/>
      <c r="E40" s="202"/>
      <c r="F40" s="202"/>
      <c r="G40" s="86">
        <v>32</v>
      </c>
      <c r="H40" s="90">
        <f>H9+H13+H18+H22+H25+H29+H32+H33+H34+H35+H36+H37+H38+H39</f>
        <v>21171224055</v>
      </c>
      <c r="I40" s="90">
        <f>I9+I13+I18+I22+I25+I29+I32+I33+I34+I35+I36+I37+I38+I39</f>
        <v>23144355409</v>
      </c>
    </row>
    <row r="41" spans="1:9">
      <c r="A41" s="195" t="s">
        <v>11</v>
      </c>
      <c r="B41" s="196"/>
      <c r="C41" s="196"/>
      <c r="D41" s="196"/>
      <c r="E41" s="196"/>
      <c r="F41" s="196"/>
      <c r="G41" s="196"/>
      <c r="H41" s="196"/>
      <c r="I41" s="196"/>
    </row>
    <row r="42" spans="1:9">
      <c r="A42" s="192" t="s">
        <v>38</v>
      </c>
      <c r="B42" s="201"/>
      <c r="C42" s="201"/>
      <c r="D42" s="201"/>
      <c r="E42" s="201"/>
      <c r="F42" s="201"/>
      <c r="G42" s="86">
        <v>33</v>
      </c>
      <c r="H42" s="87">
        <f>H43+H44+H45+H46+H47</f>
        <v>47409627</v>
      </c>
      <c r="I42" s="87">
        <f>I43+I44+I45+I46+I47</f>
        <v>41488803</v>
      </c>
    </row>
    <row r="43" spans="1:9">
      <c r="A43" s="200" t="s">
        <v>39</v>
      </c>
      <c r="B43" s="200"/>
      <c r="C43" s="200"/>
      <c r="D43" s="200"/>
      <c r="E43" s="200"/>
      <c r="F43" s="200"/>
      <c r="G43" s="88">
        <v>34</v>
      </c>
      <c r="H43" s="89">
        <v>47409627</v>
      </c>
      <c r="I43" s="89">
        <v>41488803</v>
      </c>
    </row>
    <row r="44" spans="1:9">
      <c r="A44" s="200" t="s">
        <v>40</v>
      </c>
      <c r="B44" s="200"/>
      <c r="C44" s="200"/>
      <c r="D44" s="200"/>
      <c r="E44" s="200"/>
      <c r="F44" s="200"/>
      <c r="G44" s="88">
        <v>35</v>
      </c>
      <c r="H44" s="89">
        <v>0</v>
      </c>
      <c r="I44" s="89">
        <v>0</v>
      </c>
    </row>
    <row r="45" spans="1:9">
      <c r="A45" s="200" t="s">
        <v>41</v>
      </c>
      <c r="B45" s="200"/>
      <c r="C45" s="200"/>
      <c r="D45" s="200"/>
      <c r="E45" s="200"/>
      <c r="F45" s="200"/>
      <c r="G45" s="88">
        <v>36</v>
      </c>
      <c r="H45" s="89">
        <v>0</v>
      </c>
      <c r="I45" s="89">
        <v>0</v>
      </c>
    </row>
    <row r="46" spans="1:9">
      <c r="A46" s="200" t="s">
        <v>42</v>
      </c>
      <c r="B46" s="200"/>
      <c r="C46" s="200"/>
      <c r="D46" s="200"/>
      <c r="E46" s="200"/>
      <c r="F46" s="200"/>
      <c r="G46" s="88">
        <v>37</v>
      </c>
      <c r="H46" s="89">
        <v>0</v>
      </c>
      <c r="I46" s="89">
        <v>0</v>
      </c>
    </row>
    <row r="47" spans="1:9">
      <c r="A47" s="200" t="s">
        <v>43</v>
      </c>
      <c r="B47" s="200"/>
      <c r="C47" s="200"/>
      <c r="D47" s="200"/>
      <c r="E47" s="200"/>
      <c r="F47" s="200"/>
      <c r="G47" s="88">
        <v>38</v>
      </c>
      <c r="H47" s="89">
        <v>0</v>
      </c>
      <c r="I47" s="89">
        <v>0</v>
      </c>
    </row>
    <row r="48" spans="1:9" ht="27.6" customHeight="1">
      <c r="A48" s="192" t="s">
        <v>44</v>
      </c>
      <c r="B48" s="201"/>
      <c r="C48" s="201"/>
      <c r="D48" s="201"/>
      <c r="E48" s="201"/>
      <c r="F48" s="201"/>
      <c r="G48" s="86">
        <v>39</v>
      </c>
      <c r="H48" s="87">
        <f>H49+H50+H51</f>
        <v>0</v>
      </c>
      <c r="I48" s="87">
        <f>I49+I50+I51</f>
        <v>0</v>
      </c>
    </row>
    <row r="49" spans="1:9">
      <c r="A49" s="200" t="s">
        <v>41</v>
      </c>
      <c r="B49" s="200"/>
      <c r="C49" s="200"/>
      <c r="D49" s="200"/>
      <c r="E49" s="200"/>
      <c r="F49" s="200"/>
      <c r="G49" s="88">
        <v>40</v>
      </c>
      <c r="H49" s="89">
        <v>0</v>
      </c>
      <c r="I49" s="89">
        <v>0</v>
      </c>
    </row>
    <row r="50" spans="1:9">
      <c r="A50" s="200" t="s">
        <v>42</v>
      </c>
      <c r="B50" s="200"/>
      <c r="C50" s="200"/>
      <c r="D50" s="200"/>
      <c r="E50" s="200"/>
      <c r="F50" s="200"/>
      <c r="G50" s="88">
        <v>41</v>
      </c>
      <c r="H50" s="89">
        <v>0</v>
      </c>
      <c r="I50" s="89">
        <v>0</v>
      </c>
    </row>
    <row r="51" spans="1:9">
      <c r="A51" s="200" t="s">
        <v>43</v>
      </c>
      <c r="B51" s="200"/>
      <c r="C51" s="200"/>
      <c r="D51" s="200"/>
      <c r="E51" s="200"/>
      <c r="F51" s="200"/>
      <c r="G51" s="88">
        <v>42</v>
      </c>
      <c r="H51" s="89">
        <v>0</v>
      </c>
      <c r="I51" s="89">
        <v>0</v>
      </c>
    </row>
    <row r="52" spans="1:9">
      <c r="A52" s="192" t="s">
        <v>45</v>
      </c>
      <c r="B52" s="201"/>
      <c r="C52" s="201"/>
      <c r="D52" s="201"/>
      <c r="E52" s="201"/>
      <c r="F52" s="201"/>
      <c r="G52" s="86">
        <v>43</v>
      </c>
      <c r="H52" s="87">
        <f>H53+H54+H55</f>
        <v>18197451766</v>
      </c>
      <c r="I52" s="87">
        <f>I53+I54+I55</f>
        <v>20344834071</v>
      </c>
    </row>
    <row r="53" spans="1:9">
      <c r="A53" s="200" t="s">
        <v>41</v>
      </c>
      <c r="B53" s="200"/>
      <c r="C53" s="200"/>
      <c r="D53" s="200"/>
      <c r="E53" s="200"/>
      <c r="F53" s="200"/>
      <c r="G53" s="88">
        <v>44</v>
      </c>
      <c r="H53" s="89">
        <v>17550388777</v>
      </c>
      <c r="I53" s="89">
        <v>18994742161</v>
      </c>
    </row>
    <row r="54" spans="1:9">
      <c r="A54" s="200" t="s">
        <v>42</v>
      </c>
      <c r="B54" s="200"/>
      <c r="C54" s="200"/>
      <c r="D54" s="200"/>
      <c r="E54" s="200"/>
      <c r="F54" s="200"/>
      <c r="G54" s="88">
        <v>45</v>
      </c>
      <c r="H54" s="89">
        <v>594488057</v>
      </c>
      <c r="I54" s="89">
        <v>1295666193</v>
      </c>
    </row>
    <row r="55" spans="1:9">
      <c r="A55" s="200" t="s">
        <v>43</v>
      </c>
      <c r="B55" s="200"/>
      <c r="C55" s="200"/>
      <c r="D55" s="200"/>
      <c r="E55" s="200"/>
      <c r="F55" s="200"/>
      <c r="G55" s="88">
        <v>46</v>
      </c>
      <c r="H55" s="89">
        <v>52574932</v>
      </c>
      <c r="I55" s="89">
        <v>54425717</v>
      </c>
    </row>
    <row r="56" spans="1:9">
      <c r="A56" s="200" t="s">
        <v>46</v>
      </c>
      <c r="B56" s="200"/>
      <c r="C56" s="200"/>
      <c r="D56" s="200"/>
      <c r="E56" s="200"/>
      <c r="F56" s="200"/>
      <c r="G56" s="88">
        <v>47</v>
      </c>
      <c r="H56" s="89">
        <v>150648515</v>
      </c>
      <c r="I56" s="89">
        <v>134741550</v>
      </c>
    </row>
    <row r="57" spans="1:9" ht="24" customHeight="1">
      <c r="A57" s="203" t="s">
        <v>47</v>
      </c>
      <c r="B57" s="203"/>
      <c r="C57" s="203"/>
      <c r="D57" s="203"/>
      <c r="E57" s="203"/>
      <c r="F57" s="203"/>
      <c r="G57" s="88">
        <v>48</v>
      </c>
      <c r="H57" s="89">
        <v>7317606</v>
      </c>
      <c r="I57" s="91">
        <v>-8981333</v>
      </c>
    </row>
    <row r="58" spans="1:9">
      <c r="A58" s="203" t="s">
        <v>239</v>
      </c>
      <c r="B58" s="203"/>
      <c r="C58" s="203"/>
      <c r="D58" s="203"/>
      <c r="E58" s="203"/>
      <c r="F58" s="203"/>
      <c r="G58" s="88">
        <v>49</v>
      </c>
      <c r="H58" s="89">
        <v>218706407</v>
      </c>
      <c r="I58" s="89">
        <v>187170344</v>
      </c>
    </row>
    <row r="59" spans="1:9">
      <c r="A59" s="203" t="s">
        <v>48</v>
      </c>
      <c r="B59" s="200"/>
      <c r="C59" s="200"/>
      <c r="D59" s="200"/>
      <c r="E59" s="200"/>
      <c r="F59" s="200"/>
      <c r="G59" s="88">
        <v>50</v>
      </c>
      <c r="H59" s="89">
        <v>14720260</v>
      </c>
      <c r="I59" s="89">
        <v>8181674</v>
      </c>
    </row>
    <row r="60" spans="1:9">
      <c r="A60" s="203" t="s">
        <v>49</v>
      </c>
      <c r="B60" s="203"/>
      <c r="C60" s="203"/>
      <c r="D60" s="203"/>
      <c r="E60" s="203"/>
      <c r="F60" s="203"/>
      <c r="G60" s="88">
        <v>51</v>
      </c>
      <c r="H60" s="89">
        <v>0</v>
      </c>
      <c r="I60" s="89">
        <v>0</v>
      </c>
    </row>
    <row r="61" spans="1:9">
      <c r="A61" s="203" t="s">
        <v>50</v>
      </c>
      <c r="B61" s="203"/>
      <c r="C61" s="203"/>
      <c r="D61" s="203"/>
      <c r="E61" s="203"/>
      <c r="F61" s="203"/>
      <c r="G61" s="88">
        <v>52</v>
      </c>
      <c r="H61" s="89">
        <v>185924743</v>
      </c>
      <c r="I61" s="89">
        <v>165222872</v>
      </c>
    </row>
    <row r="62" spans="1:9" ht="31.15" customHeight="1">
      <c r="A62" s="203" t="s">
        <v>51</v>
      </c>
      <c r="B62" s="203"/>
      <c r="C62" s="203"/>
      <c r="D62" s="203"/>
      <c r="E62" s="203"/>
      <c r="F62" s="203"/>
      <c r="G62" s="88">
        <v>53</v>
      </c>
      <c r="H62" s="89">
        <v>0</v>
      </c>
      <c r="I62" s="89">
        <v>0</v>
      </c>
    </row>
    <row r="63" spans="1:9">
      <c r="A63" s="202" t="s">
        <v>52</v>
      </c>
      <c r="B63" s="204"/>
      <c r="C63" s="204"/>
      <c r="D63" s="204"/>
      <c r="E63" s="204"/>
      <c r="F63" s="204"/>
      <c r="G63" s="86">
        <v>54</v>
      </c>
      <c r="H63" s="92">
        <f>H42+H48+H52+H56+H57+H58+H59+H60+H61+H62</f>
        <v>18822178924</v>
      </c>
      <c r="I63" s="92">
        <f>I42+I48+I52+I56+I57+I58+I59+I60+I61+I62</f>
        <v>20872657981</v>
      </c>
    </row>
    <row r="64" spans="1:9">
      <c r="A64" s="195" t="s">
        <v>12</v>
      </c>
      <c r="B64" s="205"/>
      <c r="C64" s="205"/>
      <c r="D64" s="205"/>
      <c r="E64" s="205"/>
      <c r="F64" s="205"/>
      <c r="G64" s="205"/>
      <c r="H64" s="205"/>
      <c r="I64" s="205"/>
    </row>
    <row r="65" spans="1:9">
      <c r="A65" s="200" t="s">
        <v>240</v>
      </c>
      <c r="B65" s="200"/>
      <c r="C65" s="200"/>
      <c r="D65" s="200"/>
      <c r="E65" s="200"/>
      <c r="F65" s="200"/>
      <c r="G65" s="88">
        <v>55</v>
      </c>
      <c r="H65" s="89">
        <v>850068233</v>
      </c>
      <c r="I65" s="89">
        <v>850068233</v>
      </c>
    </row>
    <row r="66" spans="1:9">
      <c r="A66" s="200" t="s">
        <v>53</v>
      </c>
      <c r="B66" s="200"/>
      <c r="C66" s="200"/>
      <c r="D66" s="200"/>
      <c r="E66" s="200"/>
      <c r="F66" s="200"/>
      <c r="G66" s="88">
        <v>56</v>
      </c>
      <c r="H66" s="89">
        <v>465253748</v>
      </c>
      <c r="I66" s="89">
        <v>465451715</v>
      </c>
    </row>
    <row r="67" spans="1:9">
      <c r="A67" s="200" t="s">
        <v>241</v>
      </c>
      <c r="B67" s="200"/>
      <c r="C67" s="200"/>
      <c r="D67" s="200"/>
      <c r="E67" s="200"/>
      <c r="F67" s="200"/>
      <c r="G67" s="88">
        <v>57</v>
      </c>
      <c r="H67" s="89">
        <v>0</v>
      </c>
      <c r="I67" s="89">
        <v>0</v>
      </c>
    </row>
    <row r="68" spans="1:9">
      <c r="A68" s="200" t="s">
        <v>242</v>
      </c>
      <c r="B68" s="200"/>
      <c r="C68" s="200"/>
      <c r="D68" s="200"/>
      <c r="E68" s="200"/>
      <c r="F68" s="200"/>
      <c r="G68" s="88">
        <v>58</v>
      </c>
      <c r="H68" s="89">
        <v>1996305</v>
      </c>
      <c r="I68" s="89">
        <v>1025291</v>
      </c>
    </row>
    <row r="69" spans="1:9">
      <c r="A69" s="200" t="s">
        <v>54</v>
      </c>
      <c r="B69" s="200"/>
      <c r="C69" s="200"/>
      <c r="D69" s="200"/>
      <c r="E69" s="200"/>
      <c r="F69" s="200"/>
      <c r="G69" s="88">
        <v>59</v>
      </c>
      <c r="H69" s="89">
        <v>-4906307</v>
      </c>
      <c r="I69" s="89">
        <v>5509216</v>
      </c>
    </row>
    <row r="70" spans="1:9">
      <c r="A70" s="200" t="s">
        <v>55</v>
      </c>
      <c r="B70" s="200"/>
      <c r="C70" s="200"/>
      <c r="D70" s="200"/>
      <c r="E70" s="200"/>
      <c r="F70" s="200"/>
      <c r="G70" s="88">
        <v>60</v>
      </c>
      <c r="H70" s="89">
        <v>526085074</v>
      </c>
      <c r="I70" s="89">
        <v>527951501</v>
      </c>
    </row>
    <row r="71" spans="1:9">
      <c r="A71" s="200" t="s">
        <v>56</v>
      </c>
      <c r="B71" s="200"/>
      <c r="C71" s="200"/>
      <c r="D71" s="200"/>
      <c r="E71" s="200"/>
      <c r="F71" s="200"/>
      <c r="G71" s="88">
        <v>61</v>
      </c>
      <c r="H71" s="89">
        <v>0</v>
      </c>
      <c r="I71" s="89">
        <v>0</v>
      </c>
    </row>
    <row r="72" spans="1:9">
      <c r="A72" s="200" t="s">
        <v>57</v>
      </c>
      <c r="B72" s="200"/>
      <c r="C72" s="200"/>
      <c r="D72" s="200"/>
      <c r="E72" s="200"/>
      <c r="F72" s="200"/>
      <c r="G72" s="88">
        <v>62</v>
      </c>
      <c r="H72" s="89">
        <v>61175022</v>
      </c>
      <c r="I72" s="89">
        <v>61175022</v>
      </c>
    </row>
    <row r="73" spans="1:9">
      <c r="A73" s="200" t="s">
        <v>58</v>
      </c>
      <c r="B73" s="200"/>
      <c r="C73" s="200"/>
      <c r="D73" s="200"/>
      <c r="E73" s="200"/>
      <c r="F73" s="200"/>
      <c r="G73" s="88">
        <v>63</v>
      </c>
      <c r="H73" s="89">
        <v>-268443</v>
      </c>
      <c r="I73" s="89">
        <v>-182895</v>
      </c>
    </row>
    <row r="74" spans="1:9">
      <c r="A74" s="200" t="s">
        <v>59</v>
      </c>
      <c r="B74" s="200"/>
      <c r="C74" s="200"/>
      <c r="D74" s="200"/>
      <c r="E74" s="200"/>
      <c r="F74" s="200"/>
      <c r="G74" s="88">
        <v>64</v>
      </c>
      <c r="H74" s="89">
        <v>449641499</v>
      </c>
      <c r="I74" s="89">
        <v>360699345</v>
      </c>
    </row>
    <row r="75" spans="1:9">
      <c r="A75" s="200" t="s">
        <v>60</v>
      </c>
      <c r="B75" s="200"/>
      <c r="C75" s="200"/>
      <c r="D75" s="200"/>
      <c r="E75" s="200"/>
      <c r="F75" s="200"/>
      <c r="G75" s="88">
        <v>65</v>
      </c>
      <c r="H75" s="89">
        <v>0</v>
      </c>
      <c r="I75" s="89">
        <v>0</v>
      </c>
    </row>
    <row r="76" spans="1:9">
      <c r="A76" s="200" t="s">
        <v>61</v>
      </c>
      <c r="B76" s="200"/>
      <c r="C76" s="200"/>
      <c r="D76" s="200"/>
      <c r="E76" s="200"/>
      <c r="F76" s="200"/>
      <c r="G76" s="88">
        <v>66</v>
      </c>
      <c r="H76" s="89">
        <v>0</v>
      </c>
      <c r="I76" s="89">
        <v>0</v>
      </c>
    </row>
    <row r="77" spans="1:9">
      <c r="A77" s="202" t="s">
        <v>62</v>
      </c>
      <c r="B77" s="202"/>
      <c r="C77" s="202"/>
      <c r="D77" s="202"/>
      <c r="E77" s="202"/>
      <c r="F77" s="202"/>
      <c r="G77" s="86">
        <v>67</v>
      </c>
      <c r="H77" s="90">
        <f>H65+H66+H67+H68+H69+H70+H71+H72+H73+H74+H75+H76</f>
        <v>2349045131</v>
      </c>
      <c r="I77" s="90">
        <f>I65+I66+I67+I68+I69+I70+I71+I72+I73+I74+I75+I76</f>
        <v>2271697428</v>
      </c>
    </row>
    <row r="78" spans="1:9">
      <c r="A78" s="202" t="s">
        <v>63</v>
      </c>
      <c r="B78" s="204"/>
      <c r="C78" s="204"/>
      <c r="D78" s="204"/>
      <c r="E78" s="204"/>
      <c r="F78" s="204"/>
      <c r="G78" s="86">
        <v>68</v>
      </c>
      <c r="H78" s="90">
        <f>H63+H77</f>
        <v>21171224055</v>
      </c>
      <c r="I78" s="90">
        <f>I63+I77</f>
        <v>23144355409</v>
      </c>
    </row>
  </sheetData>
  <mergeCells count="78">
    <mergeCell ref="A78:F78"/>
    <mergeCell ref="A67:F67"/>
    <mergeCell ref="A68:F68"/>
    <mergeCell ref="A69:F69"/>
    <mergeCell ref="A70:F70"/>
    <mergeCell ref="A71:F71"/>
    <mergeCell ref="A72:F72"/>
    <mergeCell ref="A73:F73"/>
    <mergeCell ref="A74:F74"/>
    <mergeCell ref="A75:F75"/>
    <mergeCell ref="A76:F76"/>
    <mergeCell ref="A77:F77"/>
    <mergeCell ref="A66:F66"/>
    <mergeCell ref="A55:F55"/>
    <mergeCell ref="A56:F56"/>
    <mergeCell ref="A57:F57"/>
    <mergeCell ref="A58:F58"/>
    <mergeCell ref="A59:F59"/>
    <mergeCell ref="A60:F60"/>
    <mergeCell ref="A61:F61"/>
    <mergeCell ref="A62:F62"/>
    <mergeCell ref="A63:F63"/>
    <mergeCell ref="A64:I64"/>
    <mergeCell ref="A65:F65"/>
    <mergeCell ref="A54:F54"/>
    <mergeCell ref="A43:F43"/>
    <mergeCell ref="A44:F44"/>
    <mergeCell ref="A45:F45"/>
    <mergeCell ref="A46:F46"/>
    <mergeCell ref="A47:F47"/>
    <mergeCell ref="A48:F48"/>
    <mergeCell ref="A49:F49"/>
    <mergeCell ref="A50:F50"/>
    <mergeCell ref="A51:F51"/>
    <mergeCell ref="A52:F52"/>
    <mergeCell ref="A53:F53"/>
    <mergeCell ref="A42:F42"/>
    <mergeCell ref="A31:F31"/>
    <mergeCell ref="A32:F32"/>
    <mergeCell ref="A33:F33"/>
    <mergeCell ref="A34:F34"/>
    <mergeCell ref="A35:F35"/>
    <mergeCell ref="A36:F36"/>
    <mergeCell ref="A37:F37"/>
    <mergeCell ref="A38:F38"/>
    <mergeCell ref="A39:F39"/>
    <mergeCell ref="A40:F40"/>
    <mergeCell ref="A41:I41"/>
    <mergeCell ref="A30:F30"/>
    <mergeCell ref="A19:F19"/>
    <mergeCell ref="A20:F20"/>
    <mergeCell ref="A21:F21"/>
    <mergeCell ref="A22:F22"/>
    <mergeCell ref="A23:F23"/>
    <mergeCell ref="A24:F24"/>
    <mergeCell ref="A25:F25"/>
    <mergeCell ref="A26:F26"/>
    <mergeCell ref="A27:F27"/>
    <mergeCell ref="A28:F28"/>
    <mergeCell ref="A29:F29"/>
    <mergeCell ref="A18:F18"/>
    <mergeCell ref="A7:I7"/>
    <mergeCell ref="A8:I8"/>
    <mergeCell ref="A9:F9"/>
    <mergeCell ref="A10:F10"/>
    <mergeCell ref="A11:F11"/>
    <mergeCell ref="A12:F12"/>
    <mergeCell ref="A13:F13"/>
    <mergeCell ref="A14:F14"/>
    <mergeCell ref="A15:F15"/>
    <mergeCell ref="A16:F16"/>
    <mergeCell ref="A17:F17"/>
    <mergeCell ref="A6:F6"/>
    <mergeCell ref="A1:H1"/>
    <mergeCell ref="A2:H2"/>
    <mergeCell ref="A3:I3"/>
    <mergeCell ref="A4:I4"/>
    <mergeCell ref="A5:F5"/>
  </mergeCells>
  <dataValidations count="8">
    <dataValidation type="whole" operator="greaterThanOrEqual" allowBlank="1" showInputMessage="1" showErrorMessage="1" errorTitle="Nedopušten unos" error="Dopušten je unos samo pozitivnih cjelobrojnih vrijednosti ili nule." sqref="H9:I40 H65:I65 H68:I68 H42:I63" xr:uid="{00000000-0002-0000-0100-000000000000}">
      <formula1>0</formula1>
    </dataValidation>
    <dataValidation type="whole" operator="notEqual" allowBlank="1" showInputMessage="1" showErrorMessage="1" errorTitle="Nedopušten upis" error="Dopušten je upis samo cjelobrojnih vrijednosti." sqref="H66:I67 H70:I78" xr:uid="{00000000-0002-0000-0100-000001000000}">
      <formula1>9999999999</formula1>
    </dataValidation>
    <dataValidation type="whole" operator="notEqual" allowBlank="1" showInputMessage="1" showErrorMessage="1" errorTitle="Nedopušten unos" error="Dopušten je unos samo cjelobrojnih (pozitivnih ili negativnih) vrijednosti ili nule." sqref="H69:I69" xr:uid="{00000000-0002-0000-0100-000002000000}">
      <formula1>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3000000}">
      <formula1>999999999999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4000000}">
      <formula1>999999999999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5000000}">
      <formula1>9999999999</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6000000}">
      <formula1>9999999999</formula1>
    </dataValidation>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7000000}">
      <formula1>0</formula1>
    </dataValidation>
  </dataValidations>
  <pageMargins left="0.75" right="0.75" top="1" bottom="1" header="0.5" footer="0.5"/>
  <pageSetup paperSize="9" scale="48" orientation="portrait" r:id="rId1"/>
  <headerFooter alignWithMargins="0">
    <oddHeader>&amp;C&amp;"Calibri"&amp;10&amp;K666666UniCredit -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9"/>
  <sheetViews>
    <sheetView zoomScaleNormal="100" zoomScaleSheetLayoutView="100" workbookViewId="0">
      <selection activeCell="N3" sqref="N3"/>
    </sheetView>
  </sheetViews>
  <sheetFormatPr defaultRowHeight="12.75"/>
  <cols>
    <col min="1" max="7" width="9.140625" style="54"/>
    <col min="8" max="8" width="11.7109375" style="53" customWidth="1"/>
    <col min="9" max="9" width="14.5703125" style="53" customWidth="1"/>
    <col min="10" max="10" width="14.5703125" style="54" customWidth="1"/>
    <col min="11" max="11" width="13.28515625" style="54" customWidth="1"/>
    <col min="12" max="12" width="2" style="100" customWidth="1"/>
    <col min="13" max="14" width="9.140625" style="100"/>
    <col min="15" max="260" width="9.140625" style="54"/>
    <col min="261" max="261" width="9.85546875" style="54" bestFit="1" customWidth="1"/>
    <col min="262" max="262" width="11.7109375" style="54" bestFit="1" customWidth="1"/>
    <col min="263" max="516" width="9.140625" style="54"/>
    <col min="517" max="517" width="9.85546875" style="54" bestFit="1" customWidth="1"/>
    <col min="518" max="518" width="11.7109375" style="54" bestFit="1" customWidth="1"/>
    <col min="519" max="772" width="9.140625" style="54"/>
    <col min="773" max="773" width="9.85546875" style="54" bestFit="1" customWidth="1"/>
    <col min="774" max="774" width="11.7109375" style="54" bestFit="1" customWidth="1"/>
    <col min="775" max="1028" width="9.140625" style="54"/>
    <col min="1029" max="1029" width="9.85546875" style="54" bestFit="1" customWidth="1"/>
    <col min="1030" max="1030" width="11.7109375" style="54" bestFit="1" customWidth="1"/>
    <col min="1031" max="1284" width="9.140625" style="54"/>
    <col min="1285" max="1285" width="9.85546875" style="54" bestFit="1" customWidth="1"/>
    <col min="1286" max="1286" width="11.7109375" style="54" bestFit="1" customWidth="1"/>
    <col min="1287" max="1540" width="9.140625" style="54"/>
    <col min="1541" max="1541" width="9.85546875" style="54" bestFit="1" customWidth="1"/>
    <col min="1542" max="1542" width="11.7109375" style="54" bestFit="1" customWidth="1"/>
    <col min="1543" max="1796" width="9.140625" style="54"/>
    <col min="1797" max="1797" width="9.85546875" style="54" bestFit="1" customWidth="1"/>
    <col min="1798" max="1798" width="11.7109375" style="54" bestFit="1" customWidth="1"/>
    <col min="1799" max="2052" width="9.140625" style="54"/>
    <col min="2053" max="2053" width="9.85546875" style="54" bestFit="1" customWidth="1"/>
    <col min="2054" max="2054" width="11.7109375" style="54" bestFit="1" customWidth="1"/>
    <col min="2055" max="2308" width="9.140625" style="54"/>
    <col min="2309" max="2309" width="9.85546875" style="54" bestFit="1" customWidth="1"/>
    <col min="2310" max="2310" width="11.7109375" style="54" bestFit="1" customWidth="1"/>
    <col min="2311" max="2564" width="9.140625" style="54"/>
    <col min="2565" max="2565" width="9.85546875" style="54" bestFit="1" customWidth="1"/>
    <col min="2566" max="2566" width="11.7109375" style="54" bestFit="1" customWidth="1"/>
    <col min="2567" max="2820" width="9.140625" style="54"/>
    <col min="2821" max="2821" width="9.85546875" style="54" bestFit="1" customWidth="1"/>
    <col min="2822" max="2822" width="11.7109375" style="54" bestFit="1" customWidth="1"/>
    <col min="2823" max="3076" width="9.140625" style="54"/>
    <col min="3077" max="3077" width="9.85546875" style="54" bestFit="1" customWidth="1"/>
    <col min="3078" max="3078" width="11.7109375" style="54" bestFit="1" customWidth="1"/>
    <col min="3079" max="3332" width="9.140625" style="54"/>
    <col min="3333" max="3333" width="9.85546875" style="54" bestFit="1" customWidth="1"/>
    <col min="3334" max="3334" width="11.7109375" style="54" bestFit="1" customWidth="1"/>
    <col min="3335" max="3588" width="9.140625" style="54"/>
    <col min="3589" max="3589" width="9.85546875" style="54" bestFit="1" customWidth="1"/>
    <col min="3590" max="3590" width="11.7109375" style="54" bestFit="1" customWidth="1"/>
    <col min="3591" max="3844" width="9.140625" style="54"/>
    <col min="3845" max="3845" width="9.85546875" style="54" bestFit="1" customWidth="1"/>
    <col min="3846" max="3846" width="11.7109375" style="54" bestFit="1" customWidth="1"/>
    <col min="3847" max="4100" width="9.140625" style="54"/>
    <col min="4101" max="4101" width="9.85546875" style="54" bestFit="1" customWidth="1"/>
    <col min="4102" max="4102" width="11.7109375" style="54" bestFit="1" customWidth="1"/>
    <col min="4103" max="4356" width="9.140625" style="54"/>
    <col min="4357" max="4357" width="9.85546875" style="54" bestFit="1" customWidth="1"/>
    <col min="4358" max="4358" width="11.7109375" style="54" bestFit="1" customWidth="1"/>
    <col min="4359" max="4612" width="9.140625" style="54"/>
    <col min="4613" max="4613" width="9.85546875" style="54" bestFit="1" customWidth="1"/>
    <col min="4614" max="4614" width="11.7109375" style="54" bestFit="1" customWidth="1"/>
    <col min="4615" max="4868" width="9.140625" style="54"/>
    <col min="4869" max="4869" width="9.85546875" style="54" bestFit="1" customWidth="1"/>
    <col min="4870" max="4870" width="11.7109375" style="54" bestFit="1" customWidth="1"/>
    <col min="4871" max="5124" width="9.140625" style="54"/>
    <col min="5125" max="5125" width="9.85546875" style="54" bestFit="1" customWidth="1"/>
    <col min="5126" max="5126" width="11.7109375" style="54" bestFit="1" customWidth="1"/>
    <col min="5127" max="5380" width="9.140625" style="54"/>
    <col min="5381" max="5381" width="9.85546875" style="54" bestFit="1" customWidth="1"/>
    <col min="5382" max="5382" width="11.7109375" style="54" bestFit="1" customWidth="1"/>
    <col min="5383" max="5636" width="9.140625" style="54"/>
    <col min="5637" max="5637" width="9.85546875" style="54" bestFit="1" customWidth="1"/>
    <col min="5638" max="5638" width="11.7109375" style="54" bestFit="1" customWidth="1"/>
    <col min="5639" max="5892" width="9.140625" style="54"/>
    <col min="5893" max="5893" width="9.85546875" style="54" bestFit="1" customWidth="1"/>
    <col min="5894" max="5894" width="11.7109375" style="54" bestFit="1" customWidth="1"/>
    <col min="5895" max="6148" width="9.140625" style="54"/>
    <col min="6149" max="6149" width="9.85546875" style="54" bestFit="1" customWidth="1"/>
    <col min="6150" max="6150" width="11.7109375" style="54" bestFit="1" customWidth="1"/>
    <col min="6151" max="6404" width="9.140625" style="54"/>
    <col min="6405" max="6405" width="9.85546875" style="54" bestFit="1" customWidth="1"/>
    <col min="6406" max="6406" width="11.7109375" style="54" bestFit="1" customWidth="1"/>
    <col min="6407" max="6660" width="9.140625" style="54"/>
    <col min="6661" max="6661" width="9.85546875" style="54" bestFit="1" customWidth="1"/>
    <col min="6662" max="6662" width="11.7109375" style="54" bestFit="1" customWidth="1"/>
    <col min="6663" max="6916" width="9.140625" style="54"/>
    <col min="6917" max="6917" width="9.85546875" style="54" bestFit="1" customWidth="1"/>
    <col min="6918" max="6918" width="11.7109375" style="54" bestFit="1" customWidth="1"/>
    <col min="6919" max="7172" width="9.140625" style="54"/>
    <col min="7173" max="7173" width="9.85546875" style="54" bestFit="1" customWidth="1"/>
    <col min="7174" max="7174" width="11.7109375" style="54" bestFit="1" customWidth="1"/>
    <col min="7175" max="7428" width="9.140625" style="54"/>
    <col min="7429" max="7429" width="9.85546875" style="54" bestFit="1" customWidth="1"/>
    <col min="7430" max="7430" width="11.7109375" style="54" bestFit="1" customWidth="1"/>
    <col min="7431" max="7684" width="9.140625" style="54"/>
    <col min="7685" max="7685" width="9.85546875" style="54" bestFit="1" customWidth="1"/>
    <col min="7686" max="7686" width="11.7109375" style="54" bestFit="1" customWidth="1"/>
    <col min="7687" max="7940" width="9.140625" style="54"/>
    <col min="7941" max="7941" width="9.85546875" style="54" bestFit="1" customWidth="1"/>
    <col min="7942" max="7942" width="11.7109375" style="54" bestFit="1" customWidth="1"/>
    <col min="7943" max="8196" width="9.140625" style="54"/>
    <col min="8197" max="8197" width="9.85546875" style="54" bestFit="1" customWidth="1"/>
    <col min="8198" max="8198" width="11.7109375" style="54" bestFit="1" customWidth="1"/>
    <col min="8199" max="8452" width="9.140625" style="54"/>
    <col min="8453" max="8453" width="9.85546875" style="54" bestFit="1" customWidth="1"/>
    <col min="8454" max="8454" width="11.7109375" style="54" bestFit="1" customWidth="1"/>
    <col min="8455" max="8708" width="9.140625" style="54"/>
    <col min="8709" max="8709" width="9.85546875" style="54" bestFit="1" customWidth="1"/>
    <col min="8710" max="8710" width="11.7109375" style="54" bestFit="1" customWidth="1"/>
    <col min="8711" max="8964" width="9.140625" style="54"/>
    <col min="8965" max="8965" width="9.85546875" style="54" bestFit="1" customWidth="1"/>
    <col min="8966" max="8966" width="11.7109375" style="54" bestFit="1" customWidth="1"/>
    <col min="8967" max="9220" width="9.140625" style="54"/>
    <col min="9221" max="9221" width="9.85546875" style="54" bestFit="1" customWidth="1"/>
    <col min="9222" max="9222" width="11.7109375" style="54" bestFit="1" customWidth="1"/>
    <col min="9223" max="9476" width="9.140625" style="54"/>
    <col min="9477" max="9477" width="9.85546875" style="54" bestFit="1" customWidth="1"/>
    <col min="9478" max="9478" width="11.7109375" style="54" bestFit="1" customWidth="1"/>
    <col min="9479" max="9732" width="9.140625" style="54"/>
    <col min="9733" max="9733" width="9.85546875" style="54" bestFit="1" customWidth="1"/>
    <col min="9734" max="9734" width="11.7109375" style="54" bestFit="1" customWidth="1"/>
    <col min="9735" max="9988" width="9.140625" style="54"/>
    <col min="9989" max="9989" width="9.85546875" style="54" bestFit="1" customWidth="1"/>
    <col min="9990" max="9990" width="11.7109375" style="54" bestFit="1" customWidth="1"/>
    <col min="9991" max="10244" width="9.140625" style="54"/>
    <col min="10245" max="10245" width="9.85546875" style="54" bestFit="1" customWidth="1"/>
    <col min="10246" max="10246" width="11.7109375" style="54" bestFit="1" customWidth="1"/>
    <col min="10247" max="10500" width="9.140625" style="54"/>
    <col min="10501" max="10501" width="9.85546875" style="54" bestFit="1" customWidth="1"/>
    <col min="10502" max="10502" width="11.7109375" style="54" bestFit="1" customWidth="1"/>
    <col min="10503" max="10756" width="9.140625" style="54"/>
    <col min="10757" max="10757" width="9.85546875" style="54" bestFit="1" customWidth="1"/>
    <col min="10758" max="10758" width="11.7109375" style="54" bestFit="1" customWidth="1"/>
    <col min="10759" max="11012" width="9.140625" style="54"/>
    <col min="11013" max="11013" width="9.85546875" style="54" bestFit="1" customWidth="1"/>
    <col min="11014" max="11014" width="11.7109375" style="54" bestFit="1" customWidth="1"/>
    <col min="11015" max="11268" width="9.140625" style="54"/>
    <col min="11269" max="11269" width="9.85546875" style="54" bestFit="1" customWidth="1"/>
    <col min="11270" max="11270" width="11.7109375" style="54" bestFit="1" customWidth="1"/>
    <col min="11271" max="11524" width="9.140625" style="54"/>
    <col min="11525" max="11525" width="9.85546875" style="54" bestFit="1" customWidth="1"/>
    <col min="11526" max="11526" width="11.7109375" style="54" bestFit="1" customWidth="1"/>
    <col min="11527" max="11780" width="9.140625" style="54"/>
    <col min="11781" max="11781" width="9.85546875" style="54" bestFit="1" customWidth="1"/>
    <col min="11782" max="11782" width="11.7109375" style="54" bestFit="1" customWidth="1"/>
    <col min="11783" max="12036" width="9.140625" style="54"/>
    <col min="12037" max="12037" width="9.85546875" style="54" bestFit="1" customWidth="1"/>
    <col min="12038" max="12038" width="11.7109375" style="54" bestFit="1" customWidth="1"/>
    <col min="12039" max="12292" width="9.140625" style="54"/>
    <col min="12293" max="12293" width="9.85546875" style="54" bestFit="1" customWidth="1"/>
    <col min="12294" max="12294" width="11.7109375" style="54" bestFit="1" customWidth="1"/>
    <col min="12295" max="12548" width="9.140625" style="54"/>
    <col min="12549" max="12549" width="9.85546875" style="54" bestFit="1" customWidth="1"/>
    <col min="12550" max="12550" width="11.7109375" style="54" bestFit="1" customWidth="1"/>
    <col min="12551" max="12804" width="9.140625" style="54"/>
    <col min="12805" max="12805" width="9.85546875" style="54" bestFit="1" customWidth="1"/>
    <col min="12806" max="12806" width="11.7109375" style="54" bestFit="1" customWidth="1"/>
    <col min="12807" max="13060" width="9.140625" style="54"/>
    <col min="13061" max="13061" width="9.85546875" style="54" bestFit="1" customWidth="1"/>
    <col min="13062" max="13062" width="11.7109375" style="54" bestFit="1" customWidth="1"/>
    <col min="13063" max="13316" width="9.140625" style="54"/>
    <col min="13317" max="13317" width="9.85546875" style="54" bestFit="1" customWidth="1"/>
    <col min="13318" max="13318" width="11.7109375" style="54" bestFit="1" customWidth="1"/>
    <col min="13319" max="13572" width="9.140625" style="54"/>
    <col min="13573" max="13573" width="9.85546875" style="54" bestFit="1" customWidth="1"/>
    <col min="13574" max="13574" width="11.7109375" style="54" bestFit="1" customWidth="1"/>
    <col min="13575" max="13828" width="9.140625" style="54"/>
    <col min="13829" max="13829" width="9.85546875" style="54" bestFit="1" customWidth="1"/>
    <col min="13830" max="13830" width="11.7109375" style="54" bestFit="1" customWidth="1"/>
    <col min="13831" max="14084" width="9.140625" style="54"/>
    <col min="14085" max="14085" width="9.85546875" style="54" bestFit="1" customWidth="1"/>
    <col min="14086" max="14086" width="11.7109375" style="54" bestFit="1" customWidth="1"/>
    <col min="14087" max="14340" width="9.140625" style="54"/>
    <col min="14341" max="14341" width="9.85546875" style="54" bestFit="1" customWidth="1"/>
    <col min="14342" max="14342" width="11.7109375" style="54" bestFit="1" customWidth="1"/>
    <col min="14343" max="14596" width="9.140625" style="54"/>
    <col min="14597" max="14597" width="9.85546875" style="54" bestFit="1" customWidth="1"/>
    <col min="14598" max="14598" width="11.7109375" style="54" bestFit="1" customWidth="1"/>
    <col min="14599" max="14852" width="9.140625" style="54"/>
    <col min="14853" max="14853" width="9.85546875" style="54" bestFit="1" customWidth="1"/>
    <col min="14854" max="14854" width="11.7109375" style="54" bestFit="1" customWidth="1"/>
    <col min="14855" max="15108" width="9.140625" style="54"/>
    <col min="15109" max="15109" width="9.85546875" style="54" bestFit="1" customWidth="1"/>
    <col min="15110" max="15110" width="11.7109375" style="54" bestFit="1" customWidth="1"/>
    <col min="15111" max="15364" width="9.140625" style="54"/>
    <col min="15365" max="15365" width="9.85546875" style="54" bestFit="1" customWidth="1"/>
    <col min="15366" max="15366" width="11.7109375" style="54" bestFit="1" customWidth="1"/>
    <col min="15367" max="15620" width="9.140625" style="54"/>
    <col min="15621" max="15621" width="9.85546875" style="54" bestFit="1" customWidth="1"/>
    <col min="15622" max="15622" width="11.7109375" style="54" bestFit="1" customWidth="1"/>
    <col min="15623" max="15876" width="9.140625" style="54"/>
    <col min="15877" max="15877" width="9.85546875" style="54" bestFit="1" customWidth="1"/>
    <col min="15878" max="15878" width="11.7109375" style="54" bestFit="1" customWidth="1"/>
    <col min="15879" max="16132" width="9.140625" style="54"/>
    <col min="16133" max="16133" width="9.85546875" style="54" bestFit="1" customWidth="1"/>
    <col min="16134" max="16134" width="11.7109375" style="54" bestFit="1" customWidth="1"/>
    <col min="16135" max="16384" width="9.140625" style="54"/>
  </cols>
  <sheetData>
    <row r="1" spans="1:11">
      <c r="A1" s="207" t="s">
        <v>3</v>
      </c>
      <c r="B1" s="208"/>
      <c r="C1" s="208"/>
      <c r="D1" s="208"/>
      <c r="E1" s="208"/>
      <c r="F1" s="208"/>
      <c r="G1" s="208"/>
      <c r="H1" s="208"/>
    </row>
    <row r="2" spans="1:11">
      <c r="A2" s="209" t="s">
        <v>325</v>
      </c>
      <c r="B2" s="210"/>
      <c r="C2" s="210"/>
      <c r="D2" s="210"/>
      <c r="E2" s="210"/>
      <c r="F2" s="210"/>
      <c r="G2" s="210"/>
      <c r="H2" s="210"/>
    </row>
    <row r="3" spans="1:11">
      <c r="A3" s="220" t="s">
        <v>275</v>
      </c>
      <c r="B3" s="221"/>
      <c r="C3" s="221"/>
      <c r="D3" s="221"/>
      <c r="E3" s="221"/>
      <c r="F3" s="221"/>
      <c r="G3" s="221"/>
      <c r="H3" s="221"/>
      <c r="I3" s="221"/>
      <c r="J3" s="222"/>
      <c r="K3" s="222"/>
    </row>
    <row r="4" spans="1:11">
      <c r="A4" s="223" t="s">
        <v>288</v>
      </c>
      <c r="B4" s="224"/>
      <c r="C4" s="224"/>
      <c r="D4" s="224"/>
      <c r="E4" s="224"/>
      <c r="F4" s="224"/>
      <c r="G4" s="224"/>
      <c r="H4" s="224"/>
      <c r="I4" s="224"/>
      <c r="J4" s="225"/>
      <c r="K4" s="225"/>
    </row>
    <row r="5" spans="1:11">
      <c r="A5" s="226" t="s">
        <v>2</v>
      </c>
      <c r="B5" s="227"/>
      <c r="C5" s="227"/>
      <c r="D5" s="227"/>
      <c r="E5" s="227"/>
      <c r="F5" s="227"/>
      <c r="G5" s="226" t="s">
        <v>317</v>
      </c>
      <c r="H5" s="228" t="s">
        <v>193</v>
      </c>
      <c r="I5" s="229"/>
      <c r="J5" s="228" t="s">
        <v>189</v>
      </c>
      <c r="K5" s="229"/>
    </row>
    <row r="6" spans="1:11">
      <c r="A6" s="227"/>
      <c r="B6" s="227"/>
      <c r="C6" s="227"/>
      <c r="D6" s="227"/>
      <c r="E6" s="227"/>
      <c r="F6" s="227"/>
      <c r="G6" s="227"/>
      <c r="H6" s="93" t="s">
        <v>190</v>
      </c>
      <c r="I6" s="93" t="s">
        <v>191</v>
      </c>
      <c r="J6" s="93" t="s">
        <v>190</v>
      </c>
      <c r="K6" s="93" t="s">
        <v>191</v>
      </c>
    </row>
    <row r="7" spans="1:11">
      <c r="A7" s="231">
        <v>1</v>
      </c>
      <c r="B7" s="232"/>
      <c r="C7" s="232"/>
      <c r="D7" s="232"/>
      <c r="E7" s="232"/>
      <c r="F7" s="232"/>
      <c r="G7" s="94">
        <v>2</v>
      </c>
      <c r="H7" s="93">
        <v>3</v>
      </c>
      <c r="I7" s="93">
        <v>4</v>
      </c>
      <c r="J7" s="93">
        <v>5</v>
      </c>
      <c r="K7" s="93">
        <v>6</v>
      </c>
    </row>
    <row r="8" spans="1:11">
      <c r="A8" s="206" t="s">
        <v>65</v>
      </c>
      <c r="B8" s="206"/>
      <c r="C8" s="206"/>
      <c r="D8" s="206"/>
      <c r="E8" s="206"/>
      <c r="F8" s="206"/>
      <c r="G8" s="95">
        <v>1</v>
      </c>
      <c r="H8" s="58">
        <v>596745780</v>
      </c>
      <c r="I8" s="58">
        <v>199254509</v>
      </c>
      <c r="J8" s="58">
        <v>545077394</v>
      </c>
      <c r="K8" s="58">
        <v>185647319</v>
      </c>
    </row>
    <row r="9" spans="1:11">
      <c r="A9" s="206" t="s">
        <v>64</v>
      </c>
      <c r="B9" s="206"/>
      <c r="C9" s="206"/>
      <c r="D9" s="206"/>
      <c r="E9" s="206"/>
      <c r="F9" s="206"/>
      <c r="G9" s="95">
        <v>2</v>
      </c>
      <c r="H9" s="58">
        <v>154022511</v>
      </c>
      <c r="I9" s="58">
        <v>50683521</v>
      </c>
      <c r="J9" s="58">
        <v>129571552</v>
      </c>
      <c r="K9" s="58">
        <v>47630016</v>
      </c>
    </row>
    <row r="10" spans="1:11">
      <c r="A10" s="206" t="s">
        <v>66</v>
      </c>
      <c r="B10" s="206"/>
      <c r="C10" s="206"/>
      <c r="D10" s="206"/>
      <c r="E10" s="206"/>
      <c r="F10" s="206"/>
      <c r="G10" s="95">
        <v>3</v>
      </c>
      <c r="H10" s="58">
        <v>0</v>
      </c>
      <c r="I10" s="58">
        <v>0</v>
      </c>
      <c r="J10" s="58">
        <v>0</v>
      </c>
      <c r="K10" s="58">
        <v>0</v>
      </c>
    </row>
    <row r="11" spans="1:11">
      <c r="A11" s="206" t="s">
        <v>67</v>
      </c>
      <c r="B11" s="206"/>
      <c r="C11" s="206"/>
      <c r="D11" s="206"/>
      <c r="E11" s="206"/>
      <c r="F11" s="206"/>
      <c r="G11" s="95">
        <v>4</v>
      </c>
      <c r="H11" s="58">
        <v>13788476</v>
      </c>
      <c r="I11" s="58">
        <v>13175</v>
      </c>
      <c r="J11" s="58">
        <v>17362533</v>
      </c>
      <c r="K11" s="58">
        <v>28638</v>
      </c>
    </row>
    <row r="12" spans="1:11">
      <c r="A12" s="206" t="s">
        <v>68</v>
      </c>
      <c r="B12" s="206"/>
      <c r="C12" s="206"/>
      <c r="D12" s="206"/>
      <c r="E12" s="206"/>
      <c r="F12" s="206"/>
      <c r="G12" s="95">
        <v>5</v>
      </c>
      <c r="H12" s="58">
        <v>165781121</v>
      </c>
      <c r="I12" s="58">
        <v>61731094</v>
      </c>
      <c r="J12" s="58">
        <v>188139049</v>
      </c>
      <c r="K12" s="58">
        <v>69541751</v>
      </c>
    </row>
    <row r="13" spans="1:11" ht="12.6" customHeight="1">
      <c r="A13" s="206" t="s">
        <v>69</v>
      </c>
      <c r="B13" s="206"/>
      <c r="C13" s="206"/>
      <c r="D13" s="206"/>
      <c r="E13" s="206"/>
      <c r="F13" s="206"/>
      <c r="G13" s="95">
        <v>6</v>
      </c>
      <c r="H13" s="58">
        <v>36290419</v>
      </c>
      <c r="I13" s="58">
        <v>17421772</v>
      </c>
      <c r="J13" s="58">
        <v>40544116</v>
      </c>
      <c r="K13" s="58">
        <v>15960459</v>
      </c>
    </row>
    <row r="14" spans="1:11" ht="35.450000000000003" customHeight="1">
      <c r="A14" s="206" t="s">
        <v>70</v>
      </c>
      <c r="B14" s="206"/>
      <c r="C14" s="206"/>
      <c r="D14" s="206"/>
      <c r="E14" s="206"/>
      <c r="F14" s="206"/>
      <c r="G14" s="95">
        <v>7</v>
      </c>
      <c r="H14" s="58">
        <v>-1191659</v>
      </c>
      <c r="I14" s="58">
        <v>-1191659</v>
      </c>
      <c r="J14" s="58">
        <v>146</v>
      </c>
      <c r="K14" s="58">
        <v>47</v>
      </c>
    </row>
    <row r="15" spans="1:11" ht="28.9" customHeight="1">
      <c r="A15" s="206" t="s">
        <v>71</v>
      </c>
      <c r="B15" s="206"/>
      <c r="C15" s="206"/>
      <c r="D15" s="206"/>
      <c r="E15" s="206"/>
      <c r="F15" s="206"/>
      <c r="G15" s="95">
        <v>8</v>
      </c>
      <c r="H15" s="58">
        <v>5297945</v>
      </c>
      <c r="I15" s="58">
        <v>4927228</v>
      </c>
      <c r="J15" s="58">
        <v>-12263059</v>
      </c>
      <c r="K15" s="58">
        <v>1049360</v>
      </c>
    </row>
    <row r="16" spans="1:11" ht="28.9" customHeight="1">
      <c r="A16" s="206" t="s">
        <v>72</v>
      </c>
      <c r="B16" s="206"/>
      <c r="C16" s="206"/>
      <c r="D16" s="206"/>
      <c r="E16" s="206"/>
      <c r="F16" s="206"/>
      <c r="G16" s="95">
        <v>9</v>
      </c>
      <c r="H16" s="58">
        <v>830730</v>
      </c>
      <c r="I16" s="58">
        <v>632499</v>
      </c>
      <c r="J16" s="58">
        <v>605478</v>
      </c>
      <c r="K16" s="58">
        <v>153281</v>
      </c>
    </row>
    <row r="17" spans="1:11" ht="28.9" customHeight="1">
      <c r="A17" s="206" t="s">
        <v>243</v>
      </c>
      <c r="B17" s="206"/>
      <c r="C17" s="206"/>
      <c r="D17" s="206"/>
      <c r="E17" s="206"/>
      <c r="F17" s="206"/>
      <c r="G17" s="95">
        <v>10</v>
      </c>
      <c r="H17" s="58">
        <v>0</v>
      </c>
      <c r="I17" s="58">
        <v>0</v>
      </c>
      <c r="J17" s="58">
        <v>0</v>
      </c>
      <c r="K17" s="58">
        <v>0</v>
      </c>
    </row>
    <row r="18" spans="1:11">
      <c r="A18" s="206" t="s">
        <v>73</v>
      </c>
      <c r="B18" s="206"/>
      <c r="C18" s="206"/>
      <c r="D18" s="206"/>
      <c r="E18" s="206"/>
      <c r="F18" s="206"/>
      <c r="G18" s="95">
        <v>11</v>
      </c>
      <c r="H18" s="58">
        <v>221335</v>
      </c>
      <c r="I18" s="58">
        <v>104560</v>
      </c>
      <c r="J18" s="58">
        <v>288970</v>
      </c>
      <c r="K18" s="58">
        <v>42506</v>
      </c>
    </row>
    <row r="19" spans="1:11">
      <c r="A19" s="206" t="s">
        <v>74</v>
      </c>
      <c r="B19" s="206"/>
      <c r="C19" s="206"/>
      <c r="D19" s="206"/>
      <c r="E19" s="206"/>
      <c r="F19" s="206"/>
      <c r="G19" s="95">
        <v>12</v>
      </c>
      <c r="H19" s="58">
        <v>4484502</v>
      </c>
      <c r="I19" s="58">
        <v>-1778584</v>
      </c>
      <c r="J19" s="58">
        <v>24309117</v>
      </c>
      <c r="K19" s="58">
        <v>3201548</v>
      </c>
    </row>
    <row r="20" spans="1:11" ht="25.5" customHeight="1">
      <c r="A20" s="206" t="s">
        <v>244</v>
      </c>
      <c r="B20" s="206"/>
      <c r="C20" s="206"/>
      <c r="D20" s="206"/>
      <c r="E20" s="206"/>
      <c r="F20" s="206"/>
      <c r="G20" s="95">
        <v>13</v>
      </c>
      <c r="H20" s="58">
        <v>0</v>
      </c>
      <c r="I20" s="58">
        <v>0</v>
      </c>
      <c r="J20" s="58">
        <v>-456300</v>
      </c>
      <c r="K20" s="58">
        <v>0</v>
      </c>
    </row>
    <row r="21" spans="1:11" ht="25.5" customHeight="1">
      <c r="A21" s="206" t="s">
        <v>75</v>
      </c>
      <c r="B21" s="206"/>
      <c r="C21" s="206"/>
      <c r="D21" s="206"/>
      <c r="E21" s="206"/>
      <c r="F21" s="206"/>
      <c r="G21" s="95">
        <v>14</v>
      </c>
      <c r="H21" s="58">
        <v>154387</v>
      </c>
      <c r="I21" s="58">
        <v>106730</v>
      </c>
      <c r="J21" s="58">
        <v>40748</v>
      </c>
      <c r="K21" s="58">
        <v>0</v>
      </c>
    </row>
    <row r="22" spans="1:11">
      <c r="A22" s="206" t="s">
        <v>76</v>
      </c>
      <c r="B22" s="206"/>
      <c r="C22" s="206"/>
      <c r="D22" s="206"/>
      <c r="E22" s="206"/>
      <c r="F22" s="206"/>
      <c r="G22" s="95">
        <v>15</v>
      </c>
      <c r="H22" s="58">
        <v>27168529</v>
      </c>
      <c r="I22" s="58">
        <v>10304281</v>
      </c>
      <c r="J22" s="58">
        <v>21268176</v>
      </c>
      <c r="K22" s="58">
        <v>1960734</v>
      </c>
    </row>
    <row r="23" spans="1:11">
      <c r="A23" s="206" t="s">
        <v>77</v>
      </c>
      <c r="B23" s="206"/>
      <c r="C23" s="206"/>
      <c r="D23" s="206"/>
      <c r="E23" s="206"/>
      <c r="F23" s="206"/>
      <c r="G23" s="95">
        <v>16</v>
      </c>
      <c r="H23" s="58">
        <v>5977855</v>
      </c>
      <c r="I23" s="58">
        <v>685313</v>
      </c>
      <c r="J23" s="58">
        <v>2795487</v>
      </c>
      <c r="K23" s="58">
        <v>905720</v>
      </c>
    </row>
    <row r="24" spans="1:11" ht="25.15" customHeight="1">
      <c r="A24" s="211" t="s">
        <v>245</v>
      </c>
      <c r="B24" s="211"/>
      <c r="C24" s="211"/>
      <c r="D24" s="211"/>
      <c r="E24" s="211"/>
      <c r="F24" s="211"/>
      <c r="G24" s="96">
        <v>17</v>
      </c>
      <c r="H24" s="97">
        <f>H8-H9-H10+H11+H12-H13+H14+H15+H16+H17+H18+H19+H20+H22-H23+H21</f>
        <v>616990361</v>
      </c>
      <c r="I24" s="97">
        <f>I8-I9-I10+I11+I12-I13+I14+I15+I16+I17+I18+I19+I20+I22-I23+I21</f>
        <v>205313227</v>
      </c>
      <c r="J24" s="97">
        <f>J8-J9-J10+J11+J12-J13+J14+J15+J16+J17+J18+J19+J20+J22-J23+J21</f>
        <v>611461097</v>
      </c>
      <c r="K24" s="97">
        <f t="shared" ref="K24" si="0">K8-K9-K10+K11+K12-K13+K14+K15+K16+K17+K18+K19+K20+K22-K23+K21</f>
        <v>197128989</v>
      </c>
    </row>
    <row r="25" spans="1:11">
      <c r="A25" s="206" t="s">
        <v>78</v>
      </c>
      <c r="B25" s="206"/>
      <c r="C25" s="206"/>
      <c r="D25" s="206"/>
      <c r="E25" s="206"/>
      <c r="F25" s="206"/>
      <c r="G25" s="95">
        <v>18</v>
      </c>
      <c r="H25" s="58">
        <v>162196205</v>
      </c>
      <c r="I25" s="58">
        <v>54339913</v>
      </c>
      <c r="J25" s="58">
        <v>158698719</v>
      </c>
      <c r="K25" s="58">
        <v>53727199</v>
      </c>
    </row>
    <row r="26" spans="1:11" ht="24" customHeight="1">
      <c r="A26" s="206" t="s">
        <v>237</v>
      </c>
      <c r="B26" s="206"/>
      <c r="C26" s="206"/>
      <c r="D26" s="206"/>
      <c r="E26" s="206"/>
      <c r="F26" s="206"/>
      <c r="G26" s="95">
        <v>19</v>
      </c>
      <c r="H26" s="58">
        <v>495000</v>
      </c>
      <c r="I26" s="58">
        <v>165000</v>
      </c>
      <c r="J26" s="58">
        <v>540000</v>
      </c>
      <c r="K26" s="58">
        <v>180000</v>
      </c>
    </row>
    <row r="27" spans="1:11">
      <c r="A27" s="206" t="s">
        <v>79</v>
      </c>
      <c r="B27" s="206"/>
      <c r="C27" s="206"/>
      <c r="D27" s="206"/>
      <c r="E27" s="206"/>
      <c r="F27" s="206"/>
      <c r="G27" s="95">
        <v>20</v>
      </c>
      <c r="H27" s="58">
        <v>18316755</v>
      </c>
      <c r="I27" s="58">
        <v>5778070</v>
      </c>
      <c r="J27" s="58">
        <v>17528026</v>
      </c>
      <c r="K27" s="58">
        <v>5844784</v>
      </c>
    </row>
    <row r="28" spans="1:11">
      <c r="A28" s="206" t="s">
        <v>80</v>
      </c>
      <c r="B28" s="206"/>
      <c r="C28" s="206"/>
      <c r="D28" s="206"/>
      <c r="E28" s="206"/>
      <c r="F28" s="206"/>
      <c r="G28" s="95">
        <v>21</v>
      </c>
      <c r="H28" s="58">
        <v>0</v>
      </c>
      <c r="I28" s="58">
        <v>0</v>
      </c>
      <c r="J28" s="58">
        <v>0</v>
      </c>
      <c r="K28" s="58">
        <v>0</v>
      </c>
    </row>
    <row r="29" spans="1:11">
      <c r="A29" s="206" t="s">
        <v>246</v>
      </c>
      <c r="B29" s="206"/>
      <c r="C29" s="206"/>
      <c r="D29" s="206"/>
      <c r="E29" s="206"/>
      <c r="F29" s="206"/>
      <c r="G29" s="95">
        <v>22</v>
      </c>
      <c r="H29" s="58">
        <v>1006187</v>
      </c>
      <c r="I29" s="58">
        <v>3939320</v>
      </c>
      <c r="J29" s="58">
        <v>-10381054</v>
      </c>
      <c r="K29" s="58">
        <v>3567434</v>
      </c>
    </row>
    <row r="30" spans="1:11" ht="35.25" customHeight="1">
      <c r="A30" s="206" t="s">
        <v>247</v>
      </c>
      <c r="B30" s="206"/>
      <c r="C30" s="206"/>
      <c r="D30" s="206"/>
      <c r="E30" s="206"/>
      <c r="F30" s="206"/>
      <c r="G30" s="95">
        <v>23</v>
      </c>
      <c r="H30" s="58">
        <v>-25438360</v>
      </c>
      <c r="I30" s="58">
        <v>-8912751</v>
      </c>
      <c r="J30" s="58">
        <v>9763582</v>
      </c>
      <c r="K30" s="58">
        <v>8971088</v>
      </c>
    </row>
    <row r="31" spans="1:11" ht="26.45" customHeight="1">
      <c r="A31" s="206" t="s">
        <v>81</v>
      </c>
      <c r="B31" s="206"/>
      <c r="C31" s="206"/>
      <c r="D31" s="206"/>
      <c r="E31" s="206"/>
      <c r="F31" s="206"/>
      <c r="G31" s="95">
        <v>24</v>
      </c>
      <c r="H31" s="58">
        <v>343021</v>
      </c>
      <c r="I31" s="58">
        <v>0</v>
      </c>
      <c r="J31" s="58">
        <v>8</v>
      </c>
      <c r="K31" s="58">
        <v>0</v>
      </c>
    </row>
    <row r="32" spans="1:11" ht="26.45" customHeight="1">
      <c r="A32" s="206" t="s">
        <v>82</v>
      </c>
      <c r="B32" s="206"/>
      <c r="C32" s="206"/>
      <c r="D32" s="206"/>
      <c r="E32" s="206"/>
      <c r="F32" s="206"/>
      <c r="G32" s="95">
        <v>25</v>
      </c>
      <c r="H32" s="58">
        <v>1086</v>
      </c>
      <c r="I32" s="58">
        <v>1086</v>
      </c>
      <c r="J32" s="58">
        <v>12370</v>
      </c>
      <c r="K32" s="58">
        <v>739</v>
      </c>
    </row>
    <row r="33" spans="1:11" ht="14.45" customHeight="1">
      <c r="A33" s="206" t="s">
        <v>83</v>
      </c>
      <c r="B33" s="206"/>
      <c r="C33" s="206"/>
      <c r="D33" s="206"/>
      <c r="E33" s="206"/>
      <c r="F33" s="206"/>
      <c r="G33" s="95">
        <v>26</v>
      </c>
      <c r="H33" s="58">
        <v>0</v>
      </c>
      <c r="I33" s="58">
        <v>0</v>
      </c>
      <c r="J33" s="58">
        <v>0</v>
      </c>
      <c r="K33" s="58">
        <v>0</v>
      </c>
    </row>
    <row r="34" spans="1:11" ht="25.5" customHeight="1">
      <c r="A34" s="206" t="s">
        <v>248</v>
      </c>
      <c r="B34" s="206"/>
      <c r="C34" s="206"/>
      <c r="D34" s="206"/>
      <c r="E34" s="206"/>
      <c r="F34" s="206"/>
      <c r="G34" s="95">
        <v>27</v>
      </c>
      <c r="H34" s="58">
        <v>1304159</v>
      </c>
      <c r="I34" s="58">
        <v>836332</v>
      </c>
      <c r="J34" s="58">
        <v>826101</v>
      </c>
      <c r="K34" s="58">
        <v>137159</v>
      </c>
    </row>
    <row r="35" spans="1:11" ht="37.5" customHeight="1">
      <c r="A35" s="206" t="s">
        <v>84</v>
      </c>
      <c r="B35" s="206"/>
      <c r="C35" s="206"/>
      <c r="D35" s="206"/>
      <c r="E35" s="206"/>
      <c r="F35" s="206"/>
      <c r="G35" s="95">
        <v>28</v>
      </c>
      <c r="H35" s="58">
        <v>0</v>
      </c>
      <c r="I35" s="58">
        <v>0</v>
      </c>
      <c r="J35" s="58">
        <v>0</v>
      </c>
      <c r="K35" s="58">
        <v>0</v>
      </c>
    </row>
    <row r="36" spans="1:11" ht="27.75" customHeight="1">
      <c r="A36" s="212" t="s">
        <v>249</v>
      </c>
      <c r="B36" s="212"/>
      <c r="C36" s="212"/>
      <c r="D36" s="212"/>
      <c r="E36" s="212"/>
      <c r="F36" s="212"/>
      <c r="G36" s="96">
        <v>29</v>
      </c>
      <c r="H36" s="97">
        <f>H24-H25-H26+H28-H27-H29-H30-H31-H32+H33+H34+H35</f>
        <v>461374626</v>
      </c>
      <c r="I36" s="97">
        <f>I24-I25-I26+I28-I27-I29-I30-I31-I32+I33+I34+I35</f>
        <v>150838921</v>
      </c>
      <c r="J36" s="97">
        <f>J24-J25-J26+J28-J27-J29-J30-J31-J32+J33+J34+J35</f>
        <v>436125547</v>
      </c>
      <c r="K36" s="97">
        <f t="shared" ref="K36" si="1">K24-K25-K26+K28-K27-K29-K30-K31-K32+K33+K34+K35</f>
        <v>124974904</v>
      </c>
    </row>
    <row r="37" spans="1:11" ht="25.5" customHeight="1">
      <c r="A37" s="206" t="s">
        <v>250</v>
      </c>
      <c r="B37" s="206"/>
      <c r="C37" s="206"/>
      <c r="D37" s="206"/>
      <c r="E37" s="206"/>
      <c r="F37" s="206"/>
      <c r="G37" s="95">
        <v>30</v>
      </c>
      <c r="H37" s="58">
        <v>80646648</v>
      </c>
      <c r="I37" s="58">
        <v>27163032</v>
      </c>
      <c r="J37" s="58">
        <v>75426202</v>
      </c>
      <c r="K37" s="58">
        <v>22615488</v>
      </c>
    </row>
    <row r="38" spans="1:11" ht="26.25" customHeight="1">
      <c r="A38" s="212" t="s">
        <v>251</v>
      </c>
      <c r="B38" s="212"/>
      <c r="C38" s="212"/>
      <c r="D38" s="212"/>
      <c r="E38" s="212"/>
      <c r="F38" s="212"/>
      <c r="G38" s="96">
        <v>31</v>
      </c>
      <c r="H38" s="97">
        <f>H36-H37</f>
        <v>380727978</v>
      </c>
      <c r="I38" s="97">
        <f>I36-I37</f>
        <v>123675889</v>
      </c>
      <c r="J38" s="97">
        <f t="shared" ref="J38:K38" si="2">J36-J37</f>
        <v>360699345</v>
      </c>
      <c r="K38" s="97">
        <f t="shared" si="2"/>
        <v>102359416</v>
      </c>
    </row>
    <row r="39" spans="1:11" ht="29.25" customHeight="1">
      <c r="A39" s="212" t="s">
        <v>252</v>
      </c>
      <c r="B39" s="212"/>
      <c r="C39" s="212"/>
      <c r="D39" s="212"/>
      <c r="E39" s="212"/>
      <c r="F39" s="212"/>
      <c r="G39" s="96">
        <v>32</v>
      </c>
      <c r="H39" s="97">
        <f>H40-H41</f>
        <v>0</v>
      </c>
      <c r="I39" s="97">
        <f>I40-I41</f>
        <v>0</v>
      </c>
      <c r="J39" s="97">
        <f t="shared" ref="J39:K39" si="3">J40-J41</f>
        <v>0</v>
      </c>
      <c r="K39" s="97">
        <f t="shared" si="3"/>
        <v>0</v>
      </c>
    </row>
    <row r="40" spans="1:11" ht="27.75" customHeight="1">
      <c r="A40" s="206" t="s">
        <v>85</v>
      </c>
      <c r="B40" s="206"/>
      <c r="C40" s="206"/>
      <c r="D40" s="206"/>
      <c r="E40" s="206"/>
      <c r="F40" s="206"/>
      <c r="G40" s="95">
        <v>33</v>
      </c>
      <c r="H40" s="58">
        <v>0</v>
      </c>
      <c r="I40" s="58">
        <v>0</v>
      </c>
      <c r="J40" s="58">
        <v>0</v>
      </c>
      <c r="K40" s="58">
        <v>0</v>
      </c>
    </row>
    <row r="41" spans="1:11" ht="22.9" customHeight="1">
      <c r="A41" s="206" t="s">
        <v>86</v>
      </c>
      <c r="B41" s="206"/>
      <c r="C41" s="206"/>
      <c r="D41" s="206"/>
      <c r="E41" s="206"/>
      <c r="F41" s="206"/>
      <c r="G41" s="95">
        <v>34</v>
      </c>
      <c r="H41" s="58">
        <v>0</v>
      </c>
      <c r="I41" s="58">
        <v>0</v>
      </c>
      <c r="J41" s="58">
        <v>0</v>
      </c>
      <c r="K41" s="58">
        <v>0</v>
      </c>
    </row>
    <row r="42" spans="1:11">
      <c r="A42" s="212" t="s">
        <v>253</v>
      </c>
      <c r="B42" s="212"/>
      <c r="C42" s="212"/>
      <c r="D42" s="212"/>
      <c r="E42" s="212"/>
      <c r="F42" s="212"/>
      <c r="G42" s="96">
        <v>35</v>
      </c>
      <c r="H42" s="97">
        <f>H38+H39</f>
        <v>380727978</v>
      </c>
      <c r="I42" s="97">
        <f>I38+I39</f>
        <v>123675889</v>
      </c>
      <c r="J42" s="97">
        <f t="shared" ref="J42:K42" si="4">J38+J39</f>
        <v>360699345</v>
      </c>
      <c r="K42" s="97">
        <f t="shared" si="4"/>
        <v>102359416</v>
      </c>
    </row>
    <row r="43" spans="1:11">
      <c r="A43" s="206" t="s">
        <v>87</v>
      </c>
      <c r="B43" s="206"/>
      <c r="C43" s="206"/>
      <c r="D43" s="206"/>
      <c r="E43" s="206"/>
      <c r="F43" s="206"/>
      <c r="G43" s="95">
        <v>36</v>
      </c>
      <c r="H43" s="58">
        <v>0</v>
      </c>
      <c r="I43" s="58">
        <v>0</v>
      </c>
      <c r="J43" s="58">
        <v>0</v>
      </c>
      <c r="K43" s="58">
        <v>0</v>
      </c>
    </row>
    <row r="44" spans="1:11">
      <c r="A44" s="206" t="s">
        <v>88</v>
      </c>
      <c r="B44" s="206"/>
      <c r="C44" s="206"/>
      <c r="D44" s="206"/>
      <c r="E44" s="206"/>
      <c r="F44" s="206"/>
      <c r="G44" s="95">
        <v>37</v>
      </c>
      <c r="H44" s="58">
        <v>380727978</v>
      </c>
      <c r="I44" s="58">
        <v>123675889</v>
      </c>
      <c r="J44" s="58">
        <v>360699345</v>
      </c>
      <c r="K44" s="58">
        <v>102359416</v>
      </c>
    </row>
    <row r="45" spans="1:11">
      <c r="A45" s="216" t="s">
        <v>13</v>
      </c>
      <c r="B45" s="217"/>
      <c r="C45" s="217"/>
      <c r="D45" s="217"/>
      <c r="E45" s="217"/>
      <c r="F45" s="217"/>
      <c r="G45" s="218"/>
      <c r="H45" s="218"/>
      <c r="I45" s="218"/>
      <c r="J45" s="219"/>
      <c r="K45" s="219"/>
    </row>
    <row r="46" spans="1:11">
      <c r="A46" s="215" t="s">
        <v>89</v>
      </c>
      <c r="B46" s="215"/>
      <c r="C46" s="215"/>
      <c r="D46" s="215"/>
      <c r="E46" s="215"/>
      <c r="F46" s="215"/>
      <c r="G46" s="95">
        <v>38</v>
      </c>
      <c r="H46" s="61">
        <v>380727978</v>
      </c>
      <c r="I46" s="61">
        <v>123675889</v>
      </c>
      <c r="J46" s="61">
        <v>360699345</v>
      </c>
      <c r="K46" s="61">
        <v>102359416</v>
      </c>
    </row>
    <row r="47" spans="1:11">
      <c r="A47" s="211" t="s">
        <v>254</v>
      </c>
      <c r="B47" s="211"/>
      <c r="C47" s="211"/>
      <c r="D47" s="211"/>
      <c r="E47" s="211"/>
      <c r="F47" s="211"/>
      <c r="G47" s="96">
        <v>39</v>
      </c>
      <c r="H47" s="97">
        <f>H48+H60</f>
        <v>9499693</v>
      </c>
      <c r="I47" s="97">
        <f>I48+I60</f>
        <v>15654443</v>
      </c>
      <c r="J47" s="97">
        <f t="shared" ref="J47:K47" si="5">J48+J60</f>
        <v>10422092</v>
      </c>
      <c r="K47" s="97">
        <f t="shared" si="5"/>
        <v>190471</v>
      </c>
    </row>
    <row r="48" spans="1:11" ht="24.75" customHeight="1">
      <c r="A48" s="213" t="s">
        <v>255</v>
      </c>
      <c r="B48" s="213"/>
      <c r="C48" s="213"/>
      <c r="D48" s="213"/>
      <c r="E48" s="213"/>
      <c r="F48" s="213"/>
      <c r="G48" s="96">
        <v>40</v>
      </c>
      <c r="H48" s="97">
        <f>SUM(H49:H55)+H58+H59</f>
        <v>422779</v>
      </c>
      <c r="I48" s="97">
        <f>SUM(I49:I55)+I58+I59</f>
        <v>-27590</v>
      </c>
      <c r="J48" s="97">
        <f t="shared" ref="J48:K48" si="6">SUM(J49:J55)+J58+J59</f>
        <v>-759038</v>
      </c>
      <c r="K48" s="97">
        <f t="shared" si="6"/>
        <v>-1294146</v>
      </c>
    </row>
    <row r="49" spans="1:11">
      <c r="A49" s="214" t="s">
        <v>90</v>
      </c>
      <c r="B49" s="214"/>
      <c r="C49" s="214"/>
      <c r="D49" s="214"/>
      <c r="E49" s="214"/>
      <c r="F49" s="214"/>
      <c r="G49" s="95">
        <v>41</v>
      </c>
      <c r="H49" s="58">
        <v>486146</v>
      </c>
      <c r="I49" s="58">
        <v>-34977</v>
      </c>
      <c r="J49" s="58">
        <v>-1236936</v>
      </c>
      <c r="K49" s="58">
        <v>-1793112</v>
      </c>
    </row>
    <row r="50" spans="1:11">
      <c r="A50" s="214" t="s">
        <v>91</v>
      </c>
      <c r="B50" s="214"/>
      <c r="C50" s="214"/>
      <c r="D50" s="214"/>
      <c r="E50" s="214"/>
      <c r="F50" s="214"/>
      <c r="G50" s="95">
        <v>42</v>
      </c>
      <c r="H50" s="58">
        <v>0</v>
      </c>
      <c r="I50" s="58">
        <v>0</v>
      </c>
      <c r="J50" s="58">
        <v>0</v>
      </c>
      <c r="K50" s="58">
        <v>0</v>
      </c>
    </row>
    <row r="51" spans="1:11" ht="23.45" customHeight="1">
      <c r="A51" s="214" t="s">
        <v>256</v>
      </c>
      <c r="B51" s="214"/>
      <c r="C51" s="214"/>
      <c r="D51" s="214"/>
      <c r="E51" s="214"/>
      <c r="F51" s="214"/>
      <c r="G51" s="95">
        <v>43</v>
      </c>
      <c r="H51" s="58">
        <v>0</v>
      </c>
      <c r="I51" s="58">
        <v>0</v>
      </c>
      <c r="J51" s="58">
        <v>0</v>
      </c>
      <c r="K51" s="58">
        <v>0</v>
      </c>
    </row>
    <row r="52" spans="1:11" ht="27" customHeight="1">
      <c r="A52" s="214" t="s">
        <v>92</v>
      </c>
      <c r="B52" s="214"/>
      <c r="C52" s="214"/>
      <c r="D52" s="214"/>
      <c r="E52" s="214"/>
      <c r="F52" s="214"/>
      <c r="G52" s="95">
        <v>44</v>
      </c>
      <c r="H52" s="58">
        <v>0</v>
      </c>
      <c r="I52" s="58">
        <v>0</v>
      </c>
      <c r="J52" s="58">
        <v>0</v>
      </c>
      <c r="K52" s="58">
        <v>0</v>
      </c>
    </row>
    <row r="53" spans="1:11" ht="27" customHeight="1">
      <c r="A53" s="214" t="s">
        <v>257</v>
      </c>
      <c r="B53" s="214"/>
      <c r="C53" s="214"/>
      <c r="D53" s="214"/>
      <c r="E53" s="214"/>
      <c r="F53" s="214"/>
      <c r="G53" s="95">
        <v>45</v>
      </c>
      <c r="H53" s="58">
        <v>0</v>
      </c>
      <c r="I53" s="58">
        <v>0</v>
      </c>
      <c r="J53" s="58">
        <v>0</v>
      </c>
      <c r="K53" s="58">
        <v>0</v>
      </c>
    </row>
    <row r="54" spans="1:11" ht="27.6" customHeight="1">
      <c r="A54" s="214" t="s">
        <v>258</v>
      </c>
      <c r="B54" s="214"/>
      <c r="C54" s="214"/>
      <c r="D54" s="214"/>
      <c r="E54" s="214"/>
      <c r="F54" s="214"/>
      <c r="G54" s="95">
        <v>46</v>
      </c>
      <c r="H54" s="58">
        <v>21426</v>
      </c>
      <c r="I54" s="58">
        <v>1331</v>
      </c>
      <c r="J54" s="58">
        <v>317850</v>
      </c>
      <c r="K54" s="58">
        <v>214885</v>
      </c>
    </row>
    <row r="55" spans="1:11" ht="44.25" customHeight="1">
      <c r="A55" s="230" t="s">
        <v>318</v>
      </c>
      <c r="B55" s="230"/>
      <c r="C55" s="230"/>
      <c r="D55" s="230"/>
      <c r="E55" s="230"/>
      <c r="F55" s="230"/>
      <c r="G55" s="95">
        <v>47</v>
      </c>
      <c r="H55" s="58">
        <v>0</v>
      </c>
      <c r="I55" s="58">
        <v>0</v>
      </c>
      <c r="J55" s="58">
        <v>0</v>
      </c>
      <c r="K55" s="58">
        <v>0</v>
      </c>
    </row>
    <row r="56" spans="1:11" ht="33" customHeight="1">
      <c r="A56" s="230" t="s">
        <v>319</v>
      </c>
      <c r="B56" s="230"/>
      <c r="C56" s="230"/>
      <c r="D56" s="230"/>
      <c r="E56" s="230"/>
      <c r="F56" s="230"/>
      <c r="G56" s="95">
        <v>48</v>
      </c>
      <c r="H56" s="58">
        <v>0</v>
      </c>
      <c r="I56" s="58">
        <v>0</v>
      </c>
      <c r="J56" s="58">
        <v>0</v>
      </c>
      <c r="K56" s="58">
        <v>0</v>
      </c>
    </row>
    <row r="57" spans="1:11" ht="28.5" customHeight="1">
      <c r="A57" s="230" t="s">
        <v>320</v>
      </c>
      <c r="B57" s="230"/>
      <c r="C57" s="230"/>
      <c r="D57" s="230"/>
      <c r="E57" s="230"/>
      <c r="F57" s="230"/>
      <c r="G57" s="95">
        <v>49</v>
      </c>
      <c r="H57" s="58">
        <v>0</v>
      </c>
      <c r="I57" s="58">
        <v>0</v>
      </c>
      <c r="J57" s="58">
        <v>0</v>
      </c>
      <c r="K57" s="58">
        <v>0</v>
      </c>
    </row>
    <row r="58" spans="1:11" ht="39" customHeight="1">
      <c r="A58" s="230" t="s">
        <v>321</v>
      </c>
      <c r="B58" s="230"/>
      <c r="C58" s="230"/>
      <c r="D58" s="230"/>
      <c r="E58" s="230"/>
      <c r="F58" s="230"/>
      <c r="G58" s="95">
        <v>50</v>
      </c>
      <c r="H58" s="58">
        <v>0</v>
      </c>
      <c r="I58" s="58">
        <v>0</v>
      </c>
      <c r="J58" s="58">
        <v>0</v>
      </c>
      <c r="K58" s="58">
        <v>0</v>
      </c>
    </row>
    <row r="59" spans="1:11" ht="24" customHeight="1">
      <c r="A59" s="230" t="s">
        <v>322</v>
      </c>
      <c r="B59" s="230"/>
      <c r="C59" s="230"/>
      <c r="D59" s="230"/>
      <c r="E59" s="230"/>
      <c r="F59" s="230"/>
      <c r="G59" s="95">
        <v>51</v>
      </c>
      <c r="H59" s="58">
        <v>-84793</v>
      </c>
      <c r="I59" s="58">
        <v>6056</v>
      </c>
      <c r="J59" s="58">
        <v>160048</v>
      </c>
      <c r="K59" s="58">
        <v>284081</v>
      </c>
    </row>
    <row r="60" spans="1:11" ht="25.15" customHeight="1">
      <c r="A60" s="213" t="s">
        <v>259</v>
      </c>
      <c r="B60" s="213"/>
      <c r="C60" s="213"/>
      <c r="D60" s="213"/>
      <c r="E60" s="213"/>
      <c r="F60" s="213"/>
      <c r="G60" s="96">
        <v>52</v>
      </c>
      <c r="H60" s="97">
        <f>SUM(H61:H68)</f>
        <v>9076914</v>
      </c>
      <c r="I60" s="97">
        <f>SUM(I61:I68)</f>
        <v>15682033</v>
      </c>
      <c r="J60" s="97">
        <f t="shared" ref="J60:K60" si="7">SUM(J61:J68)</f>
        <v>11181130</v>
      </c>
      <c r="K60" s="97">
        <f t="shared" si="7"/>
        <v>1484617</v>
      </c>
    </row>
    <row r="61" spans="1:11" ht="12.75" customHeight="1">
      <c r="A61" s="230" t="s">
        <v>93</v>
      </c>
      <c r="B61" s="230"/>
      <c r="C61" s="230"/>
      <c r="D61" s="230"/>
      <c r="E61" s="230"/>
      <c r="F61" s="230"/>
      <c r="G61" s="95">
        <v>53</v>
      </c>
      <c r="H61" s="58">
        <v>0</v>
      </c>
      <c r="I61" s="58">
        <v>0</v>
      </c>
      <c r="J61" s="58">
        <v>0</v>
      </c>
      <c r="K61" s="58">
        <v>0</v>
      </c>
    </row>
    <row r="62" spans="1:11" ht="12.75" customHeight="1">
      <c r="A62" s="230" t="s">
        <v>260</v>
      </c>
      <c r="B62" s="230"/>
      <c r="C62" s="230"/>
      <c r="D62" s="230"/>
      <c r="E62" s="230"/>
      <c r="F62" s="230"/>
      <c r="G62" s="95">
        <v>54</v>
      </c>
      <c r="H62" s="58">
        <v>0</v>
      </c>
      <c r="I62" s="58">
        <v>0</v>
      </c>
      <c r="J62" s="58">
        <v>0</v>
      </c>
      <c r="K62" s="58">
        <v>0</v>
      </c>
    </row>
    <row r="63" spans="1:11" ht="12.75" customHeight="1">
      <c r="A63" s="230" t="s">
        <v>261</v>
      </c>
      <c r="B63" s="230"/>
      <c r="C63" s="230"/>
      <c r="D63" s="230"/>
      <c r="E63" s="230"/>
      <c r="F63" s="230"/>
      <c r="G63" s="95">
        <v>55</v>
      </c>
      <c r="H63" s="58">
        <v>8944083</v>
      </c>
      <c r="I63" s="58">
        <v>18032585</v>
      </c>
      <c r="J63" s="58">
        <v>1296397</v>
      </c>
      <c r="K63" s="58">
        <v>-712989</v>
      </c>
    </row>
    <row r="64" spans="1:11" ht="12.75" customHeight="1">
      <c r="A64" s="230" t="s">
        <v>94</v>
      </c>
      <c r="B64" s="230"/>
      <c r="C64" s="230"/>
      <c r="D64" s="230"/>
      <c r="E64" s="230"/>
      <c r="F64" s="230"/>
      <c r="G64" s="95">
        <v>56</v>
      </c>
      <c r="H64" s="58">
        <v>0</v>
      </c>
      <c r="I64" s="58">
        <v>0</v>
      </c>
      <c r="J64" s="58">
        <v>0</v>
      </c>
      <c r="K64" s="58">
        <v>0</v>
      </c>
    </row>
    <row r="65" spans="1:11" ht="25.5" customHeight="1">
      <c r="A65" s="230" t="s">
        <v>95</v>
      </c>
      <c r="B65" s="230"/>
      <c r="C65" s="230"/>
      <c r="D65" s="230"/>
      <c r="E65" s="230"/>
      <c r="F65" s="230"/>
      <c r="G65" s="95">
        <v>57</v>
      </c>
      <c r="H65" s="58">
        <v>2125324</v>
      </c>
      <c r="I65" s="58">
        <v>1091845</v>
      </c>
      <c r="J65" s="58">
        <v>12339128</v>
      </c>
      <c r="K65" s="58">
        <v>2523497</v>
      </c>
    </row>
    <row r="66" spans="1:11" ht="12.75" customHeight="1">
      <c r="A66" s="230" t="s">
        <v>92</v>
      </c>
      <c r="B66" s="230"/>
      <c r="C66" s="230"/>
      <c r="D66" s="230"/>
      <c r="E66" s="230"/>
      <c r="F66" s="230"/>
      <c r="G66" s="95">
        <v>58</v>
      </c>
      <c r="H66" s="58">
        <v>0</v>
      </c>
      <c r="I66" s="58">
        <v>0</v>
      </c>
      <c r="J66" s="58">
        <v>0</v>
      </c>
      <c r="K66" s="58">
        <v>0</v>
      </c>
    </row>
    <row r="67" spans="1:11" ht="24.75" customHeight="1">
      <c r="A67" s="230" t="s">
        <v>96</v>
      </c>
      <c r="B67" s="230"/>
      <c r="C67" s="230"/>
      <c r="D67" s="230"/>
      <c r="E67" s="230"/>
      <c r="F67" s="230"/>
      <c r="G67" s="95">
        <v>59</v>
      </c>
      <c r="H67" s="58">
        <v>0</v>
      </c>
      <c r="I67" s="58">
        <v>0</v>
      </c>
      <c r="J67" s="58">
        <v>0</v>
      </c>
      <c r="K67" s="58">
        <v>0</v>
      </c>
    </row>
    <row r="68" spans="1:11" ht="22.9" customHeight="1">
      <c r="A68" s="230" t="s">
        <v>97</v>
      </c>
      <c r="B68" s="230"/>
      <c r="C68" s="230"/>
      <c r="D68" s="230"/>
      <c r="E68" s="230"/>
      <c r="F68" s="230"/>
      <c r="G68" s="95">
        <v>60</v>
      </c>
      <c r="H68" s="58">
        <v>-1992493</v>
      </c>
      <c r="I68" s="58">
        <v>-3442397</v>
      </c>
      <c r="J68" s="58">
        <v>-2454395</v>
      </c>
      <c r="K68" s="58">
        <v>-325891</v>
      </c>
    </row>
    <row r="69" spans="1:11" ht="24.75" customHeight="1">
      <c r="A69" s="213" t="s">
        <v>262</v>
      </c>
      <c r="B69" s="213"/>
      <c r="C69" s="213"/>
      <c r="D69" s="213"/>
      <c r="E69" s="213"/>
      <c r="F69" s="213"/>
      <c r="G69" s="96">
        <v>61</v>
      </c>
      <c r="H69" s="98">
        <f>H46+H47</f>
        <v>390227671</v>
      </c>
      <c r="I69" s="98">
        <f>I46+I47</f>
        <v>139330332</v>
      </c>
      <c r="J69" s="98">
        <f t="shared" ref="J69:K69" si="8">J46+J47</f>
        <v>371121437</v>
      </c>
      <c r="K69" s="98">
        <f t="shared" si="8"/>
        <v>102549887</v>
      </c>
    </row>
    <row r="70" spans="1:11" ht="20.25" customHeight="1">
      <c r="A70" s="233" t="s">
        <v>98</v>
      </c>
      <c r="B70" s="233"/>
      <c r="C70" s="233"/>
      <c r="D70" s="233"/>
      <c r="E70" s="233"/>
      <c r="F70" s="233"/>
      <c r="G70" s="95">
        <v>62</v>
      </c>
      <c r="H70" s="58">
        <v>0</v>
      </c>
      <c r="I70" s="58">
        <v>0</v>
      </c>
      <c r="J70" s="58">
        <v>0</v>
      </c>
      <c r="K70" s="58">
        <v>0</v>
      </c>
    </row>
    <row r="71" spans="1:11">
      <c r="A71" s="215" t="s">
        <v>99</v>
      </c>
      <c r="B71" s="215"/>
      <c r="C71" s="215"/>
      <c r="D71" s="215"/>
      <c r="E71" s="215"/>
      <c r="F71" s="215"/>
      <c r="G71" s="95">
        <v>63</v>
      </c>
      <c r="H71" s="58">
        <v>390227671</v>
      </c>
      <c r="I71" s="99">
        <v>139330332</v>
      </c>
      <c r="J71" s="99">
        <v>371121437</v>
      </c>
      <c r="K71" s="99">
        <v>102549887</v>
      </c>
    </row>
    <row r="72" spans="1:11" s="100" customFormat="1">
      <c r="H72" s="101"/>
      <c r="I72" s="101"/>
    </row>
    <row r="73" spans="1:11" s="100" customFormat="1">
      <c r="H73" s="101"/>
      <c r="I73" s="101"/>
    </row>
    <row r="74" spans="1:11" s="100" customFormat="1">
      <c r="H74" s="101"/>
      <c r="I74" s="101"/>
    </row>
    <row r="75" spans="1:11" s="100" customFormat="1">
      <c r="H75" s="101"/>
      <c r="I75" s="101"/>
    </row>
    <row r="76" spans="1:11" s="100" customFormat="1">
      <c r="H76" s="101"/>
      <c r="I76" s="101"/>
    </row>
    <row r="77" spans="1:11" s="100" customFormat="1">
      <c r="H77" s="101"/>
      <c r="I77" s="101"/>
    </row>
    <row r="78" spans="1:11" s="100" customFormat="1">
      <c r="H78" s="101"/>
      <c r="I78" s="101"/>
    </row>
    <row r="79" spans="1:11" s="100" customFormat="1">
      <c r="H79" s="101"/>
      <c r="I79" s="101"/>
    </row>
  </sheetData>
  <mergeCells count="73">
    <mergeCell ref="J5:K5"/>
    <mergeCell ref="A7:F7"/>
    <mergeCell ref="A68:F68"/>
    <mergeCell ref="A69:F69"/>
    <mergeCell ref="A70:F70"/>
    <mergeCell ref="A59:F59"/>
    <mergeCell ref="A60:F60"/>
    <mergeCell ref="A61:F61"/>
    <mergeCell ref="A50:F50"/>
    <mergeCell ref="A51:F51"/>
    <mergeCell ref="A52:F52"/>
    <mergeCell ref="A53:F53"/>
    <mergeCell ref="A54:F54"/>
    <mergeCell ref="A55:F55"/>
    <mergeCell ref="A44:F44"/>
    <mergeCell ref="A46:F46"/>
    <mergeCell ref="A71:F71"/>
    <mergeCell ref="A45:K45"/>
    <mergeCell ref="A3:K3"/>
    <mergeCell ref="A4:K4"/>
    <mergeCell ref="A5:F6"/>
    <mergeCell ref="G5:G6"/>
    <mergeCell ref="H5:I5"/>
    <mergeCell ref="A62:F62"/>
    <mergeCell ref="A63:F63"/>
    <mergeCell ref="A64:F64"/>
    <mergeCell ref="A65:F65"/>
    <mergeCell ref="A66:F66"/>
    <mergeCell ref="A67:F67"/>
    <mergeCell ref="A56:F56"/>
    <mergeCell ref="A57:F57"/>
    <mergeCell ref="A58:F58"/>
    <mergeCell ref="A47:F47"/>
    <mergeCell ref="A48:F48"/>
    <mergeCell ref="A49:F49"/>
    <mergeCell ref="A38:F38"/>
    <mergeCell ref="A39:F39"/>
    <mergeCell ref="A40:F40"/>
    <mergeCell ref="A41:F41"/>
    <mergeCell ref="A42:F42"/>
    <mergeCell ref="A43:F43"/>
    <mergeCell ref="A37:F37"/>
    <mergeCell ref="A26:F26"/>
    <mergeCell ref="A27:F27"/>
    <mergeCell ref="A28:F28"/>
    <mergeCell ref="A29:F29"/>
    <mergeCell ref="A30:F30"/>
    <mergeCell ref="A31:F31"/>
    <mergeCell ref="A32:F32"/>
    <mergeCell ref="A33:F33"/>
    <mergeCell ref="A34:F34"/>
    <mergeCell ref="A35:F35"/>
    <mergeCell ref="A36:F36"/>
    <mergeCell ref="A25:F25"/>
    <mergeCell ref="A14:F14"/>
    <mergeCell ref="A15:F15"/>
    <mergeCell ref="A16:F16"/>
    <mergeCell ref="A17:F17"/>
    <mergeCell ref="A18:F18"/>
    <mergeCell ref="A19:F19"/>
    <mergeCell ref="A20:F20"/>
    <mergeCell ref="A21:F21"/>
    <mergeCell ref="A22:F22"/>
    <mergeCell ref="A23:F23"/>
    <mergeCell ref="A24:F24"/>
    <mergeCell ref="A13:F13"/>
    <mergeCell ref="A1:H1"/>
    <mergeCell ref="A2:H2"/>
    <mergeCell ref="A8:F8"/>
    <mergeCell ref="A9:F9"/>
    <mergeCell ref="A10:F10"/>
    <mergeCell ref="A11:F11"/>
    <mergeCell ref="A12:F12"/>
  </mergeCells>
  <dataValidations count="8">
    <dataValidation operator="greaterThanOrEqual" allowBlank="1" showInputMessage="1" showErrorMessage="1" errorTitle="Nedopušten upis" error="Dopušten je upis samo pozitivnih cjelobrojnih vrijednosti ili nule." sqref="H43:K44" xr:uid="{00000000-0002-0000-0200-000000000000}"/>
    <dataValidation type="whole" operator="greaterThanOrEqual" allowBlank="1" showInputMessage="1" showErrorMessage="1" errorTitle="Nedopušten upis" error="Dopušten je upis samo pozitivnih cjelobrojnih vrijednosti ili nule." sqref="H22:K23 I33:K42 H34:H42" xr:uid="{00000000-0002-0000-0200-000001000000}">
      <formula1>0</formula1>
    </dataValidation>
    <dataValidation type="whole" operator="notEqual" allowBlank="1" showInputMessage="1" showErrorMessage="1" errorTitle="Nedopušten upis" error="Dopušten je upis samo cjelobrojnih vrijednosti." sqref="H10:K10 H24:K24 H13:K21 H29:H33 I29:K32 H46:K71" xr:uid="{00000000-0002-0000-0200-000002000000}">
      <formula1>999999999</formula1>
    </dataValidation>
    <dataValidation type="whole" operator="greaterThanOrEqual" allowBlank="1" showInputMessage="1" showErrorMessage="1" errorTitle="Nedopušten upis" error="Dopušten je upis samo pozitivnih cjelobrojnjih vrijednosti ili nule" sqref="H8:K9 H11:K12" xr:uid="{00000000-0002-0000-0200-000003000000}">
      <formula1>0</formula1>
    </dataValidation>
    <dataValidation type="whole" operator="greaterThanOrEqual" allowBlank="1" showInputMessage="1" showErrorMessage="1" errorTitle="Nedopušten upis" error="Dopušten je upis samo pozitivnih cjelobrojnih vrijednosti ili nule" sqref="H25:K28" xr:uid="{00000000-0002-0000-0200-000004000000}">
      <formula1>0</formula1>
    </dataValidation>
    <dataValidation type="whole" operator="notEqual" allowBlank="1" showInputMessage="1" showErrorMessage="1" errorTitle="Pogrešan unos" error="Mogu se unijeti samo cjelobrojne vrijednosti." sqref="JA65428:JB65439 SW65428:SX65439 ACS65428:ACT65439 AMO65428:AMP65439 AWK65428:AWL65439 BGG65428:BGH65439 BQC65428:BQD65439 BZY65428:BZZ65439 CJU65428:CJV65439 CTQ65428:CTR65439 DDM65428:DDN65439 DNI65428:DNJ65439 DXE65428:DXF65439 EHA65428:EHB65439 EQW65428:EQX65439 FAS65428:FAT65439 FKO65428:FKP65439 FUK65428:FUL65439 GEG65428:GEH65439 GOC65428:GOD65439 GXY65428:GXZ65439 HHU65428:HHV65439 HRQ65428:HRR65439 IBM65428:IBN65439 ILI65428:ILJ65439 IVE65428:IVF65439 JFA65428:JFB65439 JOW65428:JOX65439 JYS65428:JYT65439 KIO65428:KIP65439 KSK65428:KSL65439 LCG65428:LCH65439 LMC65428:LMD65439 LVY65428:LVZ65439 MFU65428:MFV65439 MPQ65428:MPR65439 MZM65428:MZN65439 NJI65428:NJJ65439 NTE65428:NTF65439 ODA65428:ODB65439 OMW65428:OMX65439 OWS65428:OWT65439 PGO65428:PGP65439 PQK65428:PQL65439 QAG65428:QAH65439 QKC65428:QKD65439 QTY65428:QTZ65439 RDU65428:RDV65439 RNQ65428:RNR65439 RXM65428:RXN65439 SHI65428:SHJ65439 SRE65428:SRF65439 TBA65428:TBB65439 TKW65428:TKX65439 TUS65428:TUT65439 UEO65428:UEP65439 UOK65428:UOL65439 UYG65428:UYH65439 VIC65428:VID65439 VRY65428:VRZ65439 WBU65428:WBV65439 WLQ65428:WLR65439 WVM65428:WVN65439 JA130964:JB130975 SW130964:SX130975 ACS130964:ACT130975 AMO130964:AMP130975 AWK130964:AWL130975 BGG130964:BGH130975 BQC130964:BQD130975 BZY130964:BZZ130975 CJU130964:CJV130975 CTQ130964:CTR130975 DDM130964:DDN130975 DNI130964:DNJ130975 DXE130964:DXF130975 EHA130964:EHB130975 EQW130964:EQX130975 FAS130964:FAT130975 FKO130964:FKP130975 FUK130964:FUL130975 GEG130964:GEH130975 GOC130964:GOD130975 GXY130964:GXZ130975 HHU130964:HHV130975 HRQ130964:HRR130975 IBM130964:IBN130975 ILI130964:ILJ130975 IVE130964:IVF130975 JFA130964:JFB130975 JOW130964:JOX130975 JYS130964:JYT130975 KIO130964:KIP130975 KSK130964:KSL130975 LCG130964:LCH130975 LMC130964:LMD130975 LVY130964:LVZ130975 MFU130964:MFV130975 MPQ130964:MPR130975 MZM130964:MZN130975 NJI130964:NJJ130975 NTE130964:NTF130975 ODA130964:ODB130975 OMW130964:OMX130975 OWS130964:OWT130975 PGO130964:PGP130975 PQK130964:PQL130975 QAG130964:QAH130975 QKC130964:QKD130975 QTY130964:QTZ130975 RDU130964:RDV130975 RNQ130964:RNR130975 RXM130964:RXN130975 SHI130964:SHJ130975 SRE130964:SRF130975 TBA130964:TBB130975 TKW130964:TKX130975 TUS130964:TUT130975 UEO130964:UEP130975 UOK130964:UOL130975 UYG130964:UYH130975 VIC130964:VID130975 VRY130964:VRZ130975 WBU130964:WBV130975 WLQ130964:WLR130975 WVM130964:WVN130975 JA196500:JB196511 SW196500:SX196511 ACS196500:ACT196511 AMO196500:AMP196511 AWK196500:AWL196511 BGG196500:BGH196511 BQC196500:BQD196511 BZY196500:BZZ196511 CJU196500:CJV196511 CTQ196500:CTR196511 DDM196500:DDN196511 DNI196500:DNJ196511 DXE196500:DXF196511 EHA196500:EHB196511 EQW196500:EQX196511 FAS196500:FAT196511 FKO196500:FKP196511 FUK196500:FUL196511 GEG196500:GEH196511 GOC196500:GOD196511 GXY196500:GXZ196511 HHU196500:HHV196511 HRQ196500:HRR196511 IBM196500:IBN196511 ILI196500:ILJ196511 IVE196500:IVF196511 JFA196500:JFB196511 JOW196500:JOX196511 JYS196500:JYT196511 KIO196500:KIP196511 KSK196500:KSL196511 LCG196500:LCH196511 LMC196500:LMD196511 LVY196500:LVZ196511 MFU196500:MFV196511 MPQ196500:MPR196511 MZM196500:MZN196511 NJI196500:NJJ196511 NTE196500:NTF196511 ODA196500:ODB196511 OMW196500:OMX196511 OWS196500:OWT196511 PGO196500:PGP196511 PQK196500:PQL196511 QAG196500:QAH196511 QKC196500:QKD196511 QTY196500:QTZ196511 RDU196500:RDV196511 RNQ196500:RNR196511 RXM196500:RXN196511 SHI196500:SHJ196511 SRE196500:SRF196511 TBA196500:TBB196511 TKW196500:TKX196511 TUS196500:TUT196511 UEO196500:UEP196511 UOK196500:UOL196511 UYG196500:UYH196511 VIC196500:VID196511 VRY196500:VRZ196511 WBU196500:WBV196511 WLQ196500:WLR196511 WVM196500:WVN196511 JA262036:JB262047 SW262036:SX262047 ACS262036:ACT262047 AMO262036:AMP262047 AWK262036:AWL262047 BGG262036:BGH262047 BQC262036:BQD262047 BZY262036:BZZ262047 CJU262036:CJV262047 CTQ262036:CTR262047 DDM262036:DDN262047 DNI262036:DNJ262047 DXE262036:DXF262047 EHA262036:EHB262047 EQW262036:EQX262047 FAS262036:FAT262047 FKO262036:FKP262047 FUK262036:FUL262047 GEG262036:GEH262047 GOC262036:GOD262047 GXY262036:GXZ262047 HHU262036:HHV262047 HRQ262036:HRR262047 IBM262036:IBN262047 ILI262036:ILJ262047 IVE262036:IVF262047 JFA262036:JFB262047 JOW262036:JOX262047 JYS262036:JYT262047 KIO262036:KIP262047 KSK262036:KSL262047 LCG262036:LCH262047 LMC262036:LMD262047 LVY262036:LVZ262047 MFU262036:MFV262047 MPQ262036:MPR262047 MZM262036:MZN262047 NJI262036:NJJ262047 NTE262036:NTF262047 ODA262036:ODB262047 OMW262036:OMX262047 OWS262036:OWT262047 PGO262036:PGP262047 PQK262036:PQL262047 QAG262036:QAH262047 QKC262036:QKD262047 QTY262036:QTZ262047 RDU262036:RDV262047 RNQ262036:RNR262047 RXM262036:RXN262047 SHI262036:SHJ262047 SRE262036:SRF262047 TBA262036:TBB262047 TKW262036:TKX262047 TUS262036:TUT262047 UEO262036:UEP262047 UOK262036:UOL262047 UYG262036:UYH262047 VIC262036:VID262047 VRY262036:VRZ262047 WBU262036:WBV262047 WLQ262036:WLR262047 WVM262036:WVN262047 JA327572:JB327583 SW327572:SX327583 ACS327572:ACT327583 AMO327572:AMP327583 AWK327572:AWL327583 BGG327572:BGH327583 BQC327572:BQD327583 BZY327572:BZZ327583 CJU327572:CJV327583 CTQ327572:CTR327583 DDM327572:DDN327583 DNI327572:DNJ327583 DXE327572:DXF327583 EHA327572:EHB327583 EQW327572:EQX327583 FAS327572:FAT327583 FKO327572:FKP327583 FUK327572:FUL327583 GEG327572:GEH327583 GOC327572:GOD327583 GXY327572:GXZ327583 HHU327572:HHV327583 HRQ327572:HRR327583 IBM327572:IBN327583 ILI327572:ILJ327583 IVE327572:IVF327583 JFA327572:JFB327583 JOW327572:JOX327583 JYS327572:JYT327583 KIO327572:KIP327583 KSK327572:KSL327583 LCG327572:LCH327583 LMC327572:LMD327583 LVY327572:LVZ327583 MFU327572:MFV327583 MPQ327572:MPR327583 MZM327572:MZN327583 NJI327572:NJJ327583 NTE327572:NTF327583 ODA327572:ODB327583 OMW327572:OMX327583 OWS327572:OWT327583 PGO327572:PGP327583 PQK327572:PQL327583 QAG327572:QAH327583 QKC327572:QKD327583 QTY327572:QTZ327583 RDU327572:RDV327583 RNQ327572:RNR327583 RXM327572:RXN327583 SHI327572:SHJ327583 SRE327572:SRF327583 TBA327572:TBB327583 TKW327572:TKX327583 TUS327572:TUT327583 UEO327572:UEP327583 UOK327572:UOL327583 UYG327572:UYH327583 VIC327572:VID327583 VRY327572:VRZ327583 WBU327572:WBV327583 WLQ327572:WLR327583 WVM327572:WVN327583 JA393108:JB393119 SW393108:SX393119 ACS393108:ACT393119 AMO393108:AMP393119 AWK393108:AWL393119 BGG393108:BGH393119 BQC393108:BQD393119 BZY393108:BZZ393119 CJU393108:CJV393119 CTQ393108:CTR393119 DDM393108:DDN393119 DNI393108:DNJ393119 DXE393108:DXF393119 EHA393108:EHB393119 EQW393108:EQX393119 FAS393108:FAT393119 FKO393108:FKP393119 FUK393108:FUL393119 GEG393108:GEH393119 GOC393108:GOD393119 GXY393108:GXZ393119 HHU393108:HHV393119 HRQ393108:HRR393119 IBM393108:IBN393119 ILI393108:ILJ393119 IVE393108:IVF393119 JFA393108:JFB393119 JOW393108:JOX393119 JYS393108:JYT393119 KIO393108:KIP393119 KSK393108:KSL393119 LCG393108:LCH393119 LMC393108:LMD393119 LVY393108:LVZ393119 MFU393108:MFV393119 MPQ393108:MPR393119 MZM393108:MZN393119 NJI393108:NJJ393119 NTE393108:NTF393119 ODA393108:ODB393119 OMW393108:OMX393119 OWS393108:OWT393119 PGO393108:PGP393119 PQK393108:PQL393119 QAG393108:QAH393119 QKC393108:QKD393119 QTY393108:QTZ393119 RDU393108:RDV393119 RNQ393108:RNR393119 RXM393108:RXN393119 SHI393108:SHJ393119 SRE393108:SRF393119 TBA393108:TBB393119 TKW393108:TKX393119 TUS393108:TUT393119 UEO393108:UEP393119 UOK393108:UOL393119 UYG393108:UYH393119 VIC393108:VID393119 VRY393108:VRZ393119 WBU393108:WBV393119 WLQ393108:WLR393119 WVM393108:WVN393119 JA458644:JB458655 SW458644:SX458655 ACS458644:ACT458655 AMO458644:AMP458655 AWK458644:AWL458655 BGG458644:BGH458655 BQC458644:BQD458655 BZY458644:BZZ458655 CJU458644:CJV458655 CTQ458644:CTR458655 DDM458644:DDN458655 DNI458644:DNJ458655 DXE458644:DXF458655 EHA458644:EHB458655 EQW458644:EQX458655 FAS458644:FAT458655 FKO458644:FKP458655 FUK458644:FUL458655 GEG458644:GEH458655 GOC458644:GOD458655 GXY458644:GXZ458655 HHU458644:HHV458655 HRQ458644:HRR458655 IBM458644:IBN458655 ILI458644:ILJ458655 IVE458644:IVF458655 JFA458644:JFB458655 JOW458644:JOX458655 JYS458644:JYT458655 KIO458644:KIP458655 KSK458644:KSL458655 LCG458644:LCH458655 LMC458644:LMD458655 LVY458644:LVZ458655 MFU458644:MFV458655 MPQ458644:MPR458655 MZM458644:MZN458655 NJI458644:NJJ458655 NTE458644:NTF458655 ODA458644:ODB458655 OMW458644:OMX458655 OWS458644:OWT458655 PGO458644:PGP458655 PQK458644:PQL458655 QAG458644:QAH458655 QKC458644:QKD458655 QTY458644:QTZ458655 RDU458644:RDV458655 RNQ458644:RNR458655 RXM458644:RXN458655 SHI458644:SHJ458655 SRE458644:SRF458655 TBA458644:TBB458655 TKW458644:TKX458655 TUS458644:TUT458655 UEO458644:UEP458655 UOK458644:UOL458655 UYG458644:UYH458655 VIC458644:VID458655 VRY458644:VRZ458655 WBU458644:WBV458655 WLQ458644:WLR458655 WVM458644:WVN458655 JA524180:JB524191 SW524180:SX524191 ACS524180:ACT524191 AMO524180:AMP524191 AWK524180:AWL524191 BGG524180:BGH524191 BQC524180:BQD524191 BZY524180:BZZ524191 CJU524180:CJV524191 CTQ524180:CTR524191 DDM524180:DDN524191 DNI524180:DNJ524191 DXE524180:DXF524191 EHA524180:EHB524191 EQW524180:EQX524191 FAS524180:FAT524191 FKO524180:FKP524191 FUK524180:FUL524191 GEG524180:GEH524191 GOC524180:GOD524191 GXY524180:GXZ524191 HHU524180:HHV524191 HRQ524180:HRR524191 IBM524180:IBN524191 ILI524180:ILJ524191 IVE524180:IVF524191 JFA524180:JFB524191 JOW524180:JOX524191 JYS524180:JYT524191 KIO524180:KIP524191 KSK524180:KSL524191 LCG524180:LCH524191 LMC524180:LMD524191 LVY524180:LVZ524191 MFU524180:MFV524191 MPQ524180:MPR524191 MZM524180:MZN524191 NJI524180:NJJ524191 NTE524180:NTF524191 ODA524180:ODB524191 OMW524180:OMX524191 OWS524180:OWT524191 PGO524180:PGP524191 PQK524180:PQL524191 QAG524180:QAH524191 QKC524180:QKD524191 QTY524180:QTZ524191 RDU524180:RDV524191 RNQ524180:RNR524191 RXM524180:RXN524191 SHI524180:SHJ524191 SRE524180:SRF524191 TBA524180:TBB524191 TKW524180:TKX524191 TUS524180:TUT524191 UEO524180:UEP524191 UOK524180:UOL524191 UYG524180:UYH524191 VIC524180:VID524191 VRY524180:VRZ524191 WBU524180:WBV524191 WLQ524180:WLR524191 WVM524180:WVN524191 JA589716:JB589727 SW589716:SX589727 ACS589716:ACT589727 AMO589716:AMP589727 AWK589716:AWL589727 BGG589716:BGH589727 BQC589716:BQD589727 BZY589716:BZZ589727 CJU589716:CJV589727 CTQ589716:CTR589727 DDM589716:DDN589727 DNI589716:DNJ589727 DXE589716:DXF589727 EHA589716:EHB589727 EQW589716:EQX589727 FAS589716:FAT589727 FKO589716:FKP589727 FUK589716:FUL589727 GEG589716:GEH589727 GOC589716:GOD589727 GXY589716:GXZ589727 HHU589716:HHV589727 HRQ589716:HRR589727 IBM589716:IBN589727 ILI589716:ILJ589727 IVE589716:IVF589727 JFA589716:JFB589727 JOW589716:JOX589727 JYS589716:JYT589727 KIO589716:KIP589727 KSK589716:KSL589727 LCG589716:LCH589727 LMC589716:LMD589727 LVY589716:LVZ589727 MFU589716:MFV589727 MPQ589716:MPR589727 MZM589716:MZN589727 NJI589716:NJJ589727 NTE589716:NTF589727 ODA589716:ODB589727 OMW589716:OMX589727 OWS589716:OWT589727 PGO589716:PGP589727 PQK589716:PQL589727 QAG589716:QAH589727 QKC589716:QKD589727 QTY589716:QTZ589727 RDU589716:RDV589727 RNQ589716:RNR589727 RXM589716:RXN589727 SHI589716:SHJ589727 SRE589716:SRF589727 TBA589716:TBB589727 TKW589716:TKX589727 TUS589716:TUT589727 UEO589716:UEP589727 UOK589716:UOL589727 UYG589716:UYH589727 VIC589716:VID589727 VRY589716:VRZ589727 WBU589716:WBV589727 WLQ589716:WLR589727 WVM589716:WVN589727 JA655252:JB655263 SW655252:SX655263 ACS655252:ACT655263 AMO655252:AMP655263 AWK655252:AWL655263 BGG655252:BGH655263 BQC655252:BQD655263 BZY655252:BZZ655263 CJU655252:CJV655263 CTQ655252:CTR655263 DDM655252:DDN655263 DNI655252:DNJ655263 DXE655252:DXF655263 EHA655252:EHB655263 EQW655252:EQX655263 FAS655252:FAT655263 FKO655252:FKP655263 FUK655252:FUL655263 GEG655252:GEH655263 GOC655252:GOD655263 GXY655252:GXZ655263 HHU655252:HHV655263 HRQ655252:HRR655263 IBM655252:IBN655263 ILI655252:ILJ655263 IVE655252:IVF655263 JFA655252:JFB655263 JOW655252:JOX655263 JYS655252:JYT655263 KIO655252:KIP655263 KSK655252:KSL655263 LCG655252:LCH655263 LMC655252:LMD655263 LVY655252:LVZ655263 MFU655252:MFV655263 MPQ655252:MPR655263 MZM655252:MZN655263 NJI655252:NJJ655263 NTE655252:NTF655263 ODA655252:ODB655263 OMW655252:OMX655263 OWS655252:OWT655263 PGO655252:PGP655263 PQK655252:PQL655263 QAG655252:QAH655263 QKC655252:QKD655263 QTY655252:QTZ655263 RDU655252:RDV655263 RNQ655252:RNR655263 RXM655252:RXN655263 SHI655252:SHJ655263 SRE655252:SRF655263 TBA655252:TBB655263 TKW655252:TKX655263 TUS655252:TUT655263 UEO655252:UEP655263 UOK655252:UOL655263 UYG655252:UYH655263 VIC655252:VID655263 VRY655252:VRZ655263 WBU655252:WBV655263 WLQ655252:WLR655263 WVM655252:WVN655263 JA720788:JB720799 SW720788:SX720799 ACS720788:ACT720799 AMO720788:AMP720799 AWK720788:AWL720799 BGG720788:BGH720799 BQC720788:BQD720799 BZY720788:BZZ720799 CJU720788:CJV720799 CTQ720788:CTR720799 DDM720788:DDN720799 DNI720788:DNJ720799 DXE720788:DXF720799 EHA720788:EHB720799 EQW720788:EQX720799 FAS720788:FAT720799 FKO720788:FKP720799 FUK720788:FUL720799 GEG720788:GEH720799 GOC720788:GOD720799 GXY720788:GXZ720799 HHU720788:HHV720799 HRQ720788:HRR720799 IBM720788:IBN720799 ILI720788:ILJ720799 IVE720788:IVF720799 JFA720788:JFB720799 JOW720788:JOX720799 JYS720788:JYT720799 KIO720788:KIP720799 KSK720788:KSL720799 LCG720788:LCH720799 LMC720788:LMD720799 LVY720788:LVZ720799 MFU720788:MFV720799 MPQ720788:MPR720799 MZM720788:MZN720799 NJI720788:NJJ720799 NTE720788:NTF720799 ODA720788:ODB720799 OMW720788:OMX720799 OWS720788:OWT720799 PGO720788:PGP720799 PQK720788:PQL720799 QAG720788:QAH720799 QKC720788:QKD720799 QTY720788:QTZ720799 RDU720788:RDV720799 RNQ720788:RNR720799 RXM720788:RXN720799 SHI720788:SHJ720799 SRE720788:SRF720799 TBA720788:TBB720799 TKW720788:TKX720799 TUS720788:TUT720799 UEO720788:UEP720799 UOK720788:UOL720799 UYG720788:UYH720799 VIC720788:VID720799 VRY720788:VRZ720799 WBU720788:WBV720799 WLQ720788:WLR720799 WVM720788:WVN720799 JA786324:JB786335 SW786324:SX786335 ACS786324:ACT786335 AMO786324:AMP786335 AWK786324:AWL786335 BGG786324:BGH786335 BQC786324:BQD786335 BZY786324:BZZ786335 CJU786324:CJV786335 CTQ786324:CTR786335 DDM786324:DDN786335 DNI786324:DNJ786335 DXE786324:DXF786335 EHA786324:EHB786335 EQW786324:EQX786335 FAS786324:FAT786335 FKO786324:FKP786335 FUK786324:FUL786335 GEG786324:GEH786335 GOC786324:GOD786335 GXY786324:GXZ786335 HHU786324:HHV786335 HRQ786324:HRR786335 IBM786324:IBN786335 ILI786324:ILJ786335 IVE786324:IVF786335 JFA786324:JFB786335 JOW786324:JOX786335 JYS786324:JYT786335 KIO786324:KIP786335 KSK786324:KSL786335 LCG786324:LCH786335 LMC786324:LMD786335 LVY786324:LVZ786335 MFU786324:MFV786335 MPQ786324:MPR786335 MZM786324:MZN786335 NJI786324:NJJ786335 NTE786324:NTF786335 ODA786324:ODB786335 OMW786324:OMX786335 OWS786324:OWT786335 PGO786324:PGP786335 PQK786324:PQL786335 QAG786324:QAH786335 QKC786324:QKD786335 QTY786324:QTZ786335 RDU786324:RDV786335 RNQ786324:RNR786335 RXM786324:RXN786335 SHI786324:SHJ786335 SRE786324:SRF786335 TBA786324:TBB786335 TKW786324:TKX786335 TUS786324:TUT786335 UEO786324:UEP786335 UOK786324:UOL786335 UYG786324:UYH786335 VIC786324:VID786335 VRY786324:VRZ786335 WBU786324:WBV786335 WLQ786324:WLR786335 WVM786324:WVN786335 JA851860:JB851871 SW851860:SX851871 ACS851860:ACT851871 AMO851860:AMP851871 AWK851860:AWL851871 BGG851860:BGH851871 BQC851860:BQD851871 BZY851860:BZZ851871 CJU851860:CJV851871 CTQ851860:CTR851871 DDM851860:DDN851871 DNI851860:DNJ851871 DXE851860:DXF851871 EHA851860:EHB851871 EQW851860:EQX851871 FAS851860:FAT851871 FKO851860:FKP851871 FUK851860:FUL851871 GEG851860:GEH851871 GOC851860:GOD851871 GXY851860:GXZ851871 HHU851860:HHV851871 HRQ851860:HRR851871 IBM851860:IBN851871 ILI851860:ILJ851871 IVE851860:IVF851871 JFA851860:JFB851871 JOW851860:JOX851871 JYS851860:JYT851871 KIO851860:KIP851871 KSK851860:KSL851871 LCG851860:LCH851871 LMC851860:LMD851871 LVY851860:LVZ851871 MFU851860:MFV851871 MPQ851860:MPR851871 MZM851860:MZN851871 NJI851860:NJJ851871 NTE851860:NTF851871 ODA851860:ODB851871 OMW851860:OMX851871 OWS851860:OWT851871 PGO851860:PGP851871 PQK851860:PQL851871 QAG851860:QAH851871 QKC851860:QKD851871 QTY851860:QTZ851871 RDU851860:RDV851871 RNQ851860:RNR851871 RXM851860:RXN851871 SHI851860:SHJ851871 SRE851860:SRF851871 TBA851860:TBB851871 TKW851860:TKX851871 TUS851860:TUT851871 UEO851860:UEP851871 UOK851860:UOL851871 UYG851860:UYH851871 VIC851860:VID851871 VRY851860:VRZ851871 WBU851860:WBV851871 WLQ851860:WLR851871 WVM851860:WVN851871 JA917396:JB917407 SW917396:SX917407 ACS917396:ACT917407 AMO917396:AMP917407 AWK917396:AWL917407 BGG917396:BGH917407 BQC917396:BQD917407 BZY917396:BZZ917407 CJU917396:CJV917407 CTQ917396:CTR917407 DDM917396:DDN917407 DNI917396:DNJ917407 DXE917396:DXF917407 EHA917396:EHB917407 EQW917396:EQX917407 FAS917396:FAT917407 FKO917396:FKP917407 FUK917396:FUL917407 GEG917396:GEH917407 GOC917396:GOD917407 GXY917396:GXZ917407 HHU917396:HHV917407 HRQ917396:HRR917407 IBM917396:IBN917407 ILI917396:ILJ917407 IVE917396:IVF917407 JFA917396:JFB917407 JOW917396:JOX917407 JYS917396:JYT917407 KIO917396:KIP917407 KSK917396:KSL917407 LCG917396:LCH917407 LMC917396:LMD917407 LVY917396:LVZ917407 MFU917396:MFV917407 MPQ917396:MPR917407 MZM917396:MZN917407 NJI917396:NJJ917407 NTE917396:NTF917407 ODA917396:ODB917407 OMW917396:OMX917407 OWS917396:OWT917407 PGO917396:PGP917407 PQK917396:PQL917407 QAG917396:QAH917407 QKC917396:QKD917407 QTY917396:QTZ917407 RDU917396:RDV917407 RNQ917396:RNR917407 RXM917396:RXN917407 SHI917396:SHJ917407 SRE917396:SRF917407 TBA917396:TBB917407 TKW917396:TKX917407 TUS917396:TUT917407 UEO917396:UEP917407 UOK917396:UOL917407 UYG917396:UYH917407 VIC917396:VID917407 VRY917396:VRZ917407 WBU917396:WBV917407 WLQ917396:WLR917407 WVM917396:WVN917407 JA982932:JB982943 SW982932:SX982943 ACS982932:ACT982943 AMO982932:AMP982943 AWK982932:AWL982943 BGG982932:BGH982943 BQC982932:BQD982943 BZY982932:BZZ982943 CJU982932:CJV982943 CTQ982932:CTR982943 DDM982932:DDN982943 DNI982932:DNJ982943 DXE982932:DXF982943 EHA982932:EHB982943 EQW982932:EQX982943 FAS982932:FAT982943 FKO982932:FKP982943 FUK982932:FUL982943 GEG982932:GEH982943 GOC982932:GOD982943 GXY982932:GXZ982943 HHU982932:HHV982943 HRQ982932:HRR982943 IBM982932:IBN982943 ILI982932:ILJ982943 IVE982932:IVF982943 JFA982932:JFB982943 JOW982932:JOX982943 JYS982932:JYT982943 KIO982932:KIP982943 KSK982932:KSL982943 LCG982932:LCH982943 LMC982932:LMD982943 LVY982932:LVZ982943 MFU982932:MFV982943 MPQ982932:MPR982943 MZM982932:MZN982943 NJI982932:NJJ982943 NTE982932:NTF982943 ODA982932:ODB982943 OMW982932:OMX982943 OWS982932:OWT982943 PGO982932:PGP982943 PQK982932:PQL982943 QAG982932:QAH982943 QKC982932:QKD982943 QTY982932:QTZ982943 RDU982932:RDV982943 RNQ982932:RNR982943 RXM982932:RXN982943 SHI982932:SHJ982943 SRE982932:SRF982943 TBA982932:TBB982943 TKW982932:TKX982943 TUS982932:TUT982943 UEO982932:UEP982943 UOK982932:UOL982943 UYG982932:UYH982943 VIC982932:VID982943 VRY982932:VRZ982943 WBU982932:WBV982943 WLQ982932:WLR982943 WVM982932:WVN982943 JA65442:JB65443 SW65442:SX65443 ACS65442:ACT65443 AMO65442:AMP65443 AWK65442:AWL65443 BGG65442:BGH65443 BQC65442:BQD65443 BZY65442:BZZ65443 CJU65442:CJV65443 CTQ65442:CTR65443 DDM65442:DDN65443 DNI65442:DNJ65443 DXE65442:DXF65443 EHA65442:EHB65443 EQW65442:EQX65443 FAS65442:FAT65443 FKO65442:FKP65443 FUK65442:FUL65443 GEG65442:GEH65443 GOC65442:GOD65443 GXY65442:GXZ65443 HHU65442:HHV65443 HRQ65442:HRR65443 IBM65442:IBN65443 ILI65442:ILJ65443 IVE65442:IVF65443 JFA65442:JFB65443 JOW65442:JOX65443 JYS65442:JYT65443 KIO65442:KIP65443 KSK65442:KSL65443 LCG65442:LCH65443 LMC65442:LMD65443 LVY65442:LVZ65443 MFU65442:MFV65443 MPQ65442:MPR65443 MZM65442:MZN65443 NJI65442:NJJ65443 NTE65442:NTF65443 ODA65442:ODB65443 OMW65442:OMX65443 OWS65442:OWT65443 PGO65442:PGP65443 PQK65442:PQL65443 QAG65442:QAH65443 QKC65442:QKD65443 QTY65442:QTZ65443 RDU65442:RDV65443 RNQ65442:RNR65443 RXM65442:RXN65443 SHI65442:SHJ65443 SRE65442:SRF65443 TBA65442:TBB65443 TKW65442:TKX65443 TUS65442:TUT65443 UEO65442:UEP65443 UOK65442:UOL65443 UYG65442:UYH65443 VIC65442:VID65443 VRY65442:VRZ65443 WBU65442:WBV65443 WLQ65442:WLR65443 WVM65442:WVN65443 JA130978:JB130979 SW130978:SX130979 ACS130978:ACT130979 AMO130978:AMP130979 AWK130978:AWL130979 BGG130978:BGH130979 BQC130978:BQD130979 BZY130978:BZZ130979 CJU130978:CJV130979 CTQ130978:CTR130979 DDM130978:DDN130979 DNI130978:DNJ130979 DXE130978:DXF130979 EHA130978:EHB130979 EQW130978:EQX130979 FAS130978:FAT130979 FKO130978:FKP130979 FUK130978:FUL130979 GEG130978:GEH130979 GOC130978:GOD130979 GXY130978:GXZ130979 HHU130978:HHV130979 HRQ130978:HRR130979 IBM130978:IBN130979 ILI130978:ILJ130979 IVE130978:IVF130979 JFA130978:JFB130979 JOW130978:JOX130979 JYS130978:JYT130979 KIO130978:KIP130979 KSK130978:KSL130979 LCG130978:LCH130979 LMC130978:LMD130979 LVY130978:LVZ130979 MFU130978:MFV130979 MPQ130978:MPR130979 MZM130978:MZN130979 NJI130978:NJJ130979 NTE130978:NTF130979 ODA130978:ODB130979 OMW130978:OMX130979 OWS130978:OWT130979 PGO130978:PGP130979 PQK130978:PQL130979 QAG130978:QAH130979 QKC130978:QKD130979 QTY130978:QTZ130979 RDU130978:RDV130979 RNQ130978:RNR130979 RXM130978:RXN130979 SHI130978:SHJ130979 SRE130978:SRF130979 TBA130978:TBB130979 TKW130978:TKX130979 TUS130978:TUT130979 UEO130978:UEP130979 UOK130978:UOL130979 UYG130978:UYH130979 VIC130978:VID130979 VRY130978:VRZ130979 WBU130978:WBV130979 WLQ130978:WLR130979 WVM130978:WVN130979 JA196514:JB196515 SW196514:SX196515 ACS196514:ACT196515 AMO196514:AMP196515 AWK196514:AWL196515 BGG196514:BGH196515 BQC196514:BQD196515 BZY196514:BZZ196515 CJU196514:CJV196515 CTQ196514:CTR196515 DDM196514:DDN196515 DNI196514:DNJ196515 DXE196514:DXF196515 EHA196514:EHB196515 EQW196514:EQX196515 FAS196514:FAT196515 FKO196514:FKP196515 FUK196514:FUL196515 GEG196514:GEH196515 GOC196514:GOD196515 GXY196514:GXZ196515 HHU196514:HHV196515 HRQ196514:HRR196515 IBM196514:IBN196515 ILI196514:ILJ196515 IVE196514:IVF196515 JFA196514:JFB196515 JOW196514:JOX196515 JYS196514:JYT196515 KIO196514:KIP196515 KSK196514:KSL196515 LCG196514:LCH196515 LMC196514:LMD196515 LVY196514:LVZ196515 MFU196514:MFV196515 MPQ196514:MPR196515 MZM196514:MZN196515 NJI196514:NJJ196515 NTE196514:NTF196515 ODA196514:ODB196515 OMW196514:OMX196515 OWS196514:OWT196515 PGO196514:PGP196515 PQK196514:PQL196515 QAG196514:QAH196515 QKC196514:QKD196515 QTY196514:QTZ196515 RDU196514:RDV196515 RNQ196514:RNR196515 RXM196514:RXN196515 SHI196514:SHJ196515 SRE196514:SRF196515 TBA196514:TBB196515 TKW196514:TKX196515 TUS196514:TUT196515 UEO196514:UEP196515 UOK196514:UOL196515 UYG196514:UYH196515 VIC196514:VID196515 VRY196514:VRZ196515 WBU196514:WBV196515 WLQ196514:WLR196515 WVM196514:WVN196515 JA262050:JB262051 SW262050:SX262051 ACS262050:ACT262051 AMO262050:AMP262051 AWK262050:AWL262051 BGG262050:BGH262051 BQC262050:BQD262051 BZY262050:BZZ262051 CJU262050:CJV262051 CTQ262050:CTR262051 DDM262050:DDN262051 DNI262050:DNJ262051 DXE262050:DXF262051 EHA262050:EHB262051 EQW262050:EQX262051 FAS262050:FAT262051 FKO262050:FKP262051 FUK262050:FUL262051 GEG262050:GEH262051 GOC262050:GOD262051 GXY262050:GXZ262051 HHU262050:HHV262051 HRQ262050:HRR262051 IBM262050:IBN262051 ILI262050:ILJ262051 IVE262050:IVF262051 JFA262050:JFB262051 JOW262050:JOX262051 JYS262050:JYT262051 KIO262050:KIP262051 KSK262050:KSL262051 LCG262050:LCH262051 LMC262050:LMD262051 LVY262050:LVZ262051 MFU262050:MFV262051 MPQ262050:MPR262051 MZM262050:MZN262051 NJI262050:NJJ262051 NTE262050:NTF262051 ODA262050:ODB262051 OMW262050:OMX262051 OWS262050:OWT262051 PGO262050:PGP262051 PQK262050:PQL262051 QAG262050:QAH262051 QKC262050:QKD262051 QTY262050:QTZ262051 RDU262050:RDV262051 RNQ262050:RNR262051 RXM262050:RXN262051 SHI262050:SHJ262051 SRE262050:SRF262051 TBA262050:TBB262051 TKW262050:TKX262051 TUS262050:TUT262051 UEO262050:UEP262051 UOK262050:UOL262051 UYG262050:UYH262051 VIC262050:VID262051 VRY262050:VRZ262051 WBU262050:WBV262051 WLQ262050:WLR262051 WVM262050:WVN262051 JA327586:JB327587 SW327586:SX327587 ACS327586:ACT327587 AMO327586:AMP327587 AWK327586:AWL327587 BGG327586:BGH327587 BQC327586:BQD327587 BZY327586:BZZ327587 CJU327586:CJV327587 CTQ327586:CTR327587 DDM327586:DDN327587 DNI327586:DNJ327587 DXE327586:DXF327587 EHA327586:EHB327587 EQW327586:EQX327587 FAS327586:FAT327587 FKO327586:FKP327587 FUK327586:FUL327587 GEG327586:GEH327587 GOC327586:GOD327587 GXY327586:GXZ327587 HHU327586:HHV327587 HRQ327586:HRR327587 IBM327586:IBN327587 ILI327586:ILJ327587 IVE327586:IVF327587 JFA327586:JFB327587 JOW327586:JOX327587 JYS327586:JYT327587 KIO327586:KIP327587 KSK327586:KSL327587 LCG327586:LCH327587 LMC327586:LMD327587 LVY327586:LVZ327587 MFU327586:MFV327587 MPQ327586:MPR327587 MZM327586:MZN327587 NJI327586:NJJ327587 NTE327586:NTF327587 ODA327586:ODB327587 OMW327586:OMX327587 OWS327586:OWT327587 PGO327586:PGP327587 PQK327586:PQL327587 QAG327586:QAH327587 QKC327586:QKD327587 QTY327586:QTZ327587 RDU327586:RDV327587 RNQ327586:RNR327587 RXM327586:RXN327587 SHI327586:SHJ327587 SRE327586:SRF327587 TBA327586:TBB327587 TKW327586:TKX327587 TUS327586:TUT327587 UEO327586:UEP327587 UOK327586:UOL327587 UYG327586:UYH327587 VIC327586:VID327587 VRY327586:VRZ327587 WBU327586:WBV327587 WLQ327586:WLR327587 WVM327586:WVN327587 JA393122:JB393123 SW393122:SX393123 ACS393122:ACT393123 AMO393122:AMP393123 AWK393122:AWL393123 BGG393122:BGH393123 BQC393122:BQD393123 BZY393122:BZZ393123 CJU393122:CJV393123 CTQ393122:CTR393123 DDM393122:DDN393123 DNI393122:DNJ393123 DXE393122:DXF393123 EHA393122:EHB393123 EQW393122:EQX393123 FAS393122:FAT393123 FKO393122:FKP393123 FUK393122:FUL393123 GEG393122:GEH393123 GOC393122:GOD393123 GXY393122:GXZ393123 HHU393122:HHV393123 HRQ393122:HRR393123 IBM393122:IBN393123 ILI393122:ILJ393123 IVE393122:IVF393123 JFA393122:JFB393123 JOW393122:JOX393123 JYS393122:JYT393123 KIO393122:KIP393123 KSK393122:KSL393123 LCG393122:LCH393123 LMC393122:LMD393123 LVY393122:LVZ393123 MFU393122:MFV393123 MPQ393122:MPR393123 MZM393122:MZN393123 NJI393122:NJJ393123 NTE393122:NTF393123 ODA393122:ODB393123 OMW393122:OMX393123 OWS393122:OWT393123 PGO393122:PGP393123 PQK393122:PQL393123 QAG393122:QAH393123 QKC393122:QKD393123 QTY393122:QTZ393123 RDU393122:RDV393123 RNQ393122:RNR393123 RXM393122:RXN393123 SHI393122:SHJ393123 SRE393122:SRF393123 TBA393122:TBB393123 TKW393122:TKX393123 TUS393122:TUT393123 UEO393122:UEP393123 UOK393122:UOL393123 UYG393122:UYH393123 VIC393122:VID393123 VRY393122:VRZ393123 WBU393122:WBV393123 WLQ393122:WLR393123 WVM393122:WVN393123 JA458658:JB458659 SW458658:SX458659 ACS458658:ACT458659 AMO458658:AMP458659 AWK458658:AWL458659 BGG458658:BGH458659 BQC458658:BQD458659 BZY458658:BZZ458659 CJU458658:CJV458659 CTQ458658:CTR458659 DDM458658:DDN458659 DNI458658:DNJ458659 DXE458658:DXF458659 EHA458658:EHB458659 EQW458658:EQX458659 FAS458658:FAT458659 FKO458658:FKP458659 FUK458658:FUL458659 GEG458658:GEH458659 GOC458658:GOD458659 GXY458658:GXZ458659 HHU458658:HHV458659 HRQ458658:HRR458659 IBM458658:IBN458659 ILI458658:ILJ458659 IVE458658:IVF458659 JFA458658:JFB458659 JOW458658:JOX458659 JYS458658:JYT458659 KIO458658:KIP458659 KSK458658:KSL458659 LCG458658:LCH458659 LMC458658:LMD458659 LVY458658:LVZ458659 MFU458658:MFV458659 MPQ458658:MPR458659 MZM458658:MZN458659 NJI458658:NJJ458659 NTE458658:NTF458659 ODA458658:ODB458659 OMW458658:OMX458659 OWS458658:OWT458659 PGO458658:PGP458659 PQK458658:PQL458659 QAG458658:QAH458659 QKC458658:QKD458659 QTY458658:QTZ458659 RDU458658:RDV458659 RNQ458658:RNR458659 RXM458658:RXN458659 SHI458658:SHJ458659 SRE458658:SRF458659 TBA458658:TBB458659 TKW458658:TKX458659 TUS458658:TUT458659 UEO458658:UEP458659 UOK458658:UOL458659 UYG458658:UYH458659 VIC458658:VID458659 VRY458658:VRZ458659 WBU458658:WBV458659 WLQ458658:WLR458659 WVM458658:WVN458659 JA524194:JB524195 SW524194:SX524195 ACS524194:ACT524195 AMO524194:AMP524195 AWK524194:AWL524195 BGG524194:BGH524195 BQC524194:BQD524195 BZY524194:BZZ524195 CJU524194:CJV524195 CTQ524194:CTR524195 DDM524194:DDN524195 DNI524194:DNJ524195 DXE524194:DXF524195 EHA524194:EHB524195 EQW524194:EQX524195 FAS524194:FAT524195 FKO524194:FKP524195 FUK524194:FUL524195 GEG524194:GEH524195 GOC524194:GOD524195 GXY524194:GXZ524195 HHU524194:HHV524195 HRQ524194:HRR524195 IBM524194:IBN524195 ILI524194:ILJ524195 IVE524194:IVF524195 JFA524194:JFB524195 JOW524194:JOX524195 JYS524194:JYT524195 KIO524194:KIP524195 KSK524194:KSL524195 LCG524194:LCH524195 LMC524194:LMD524195 LVY524194:LVZ524195 MFU524194:MFV524195 MPQ524194:MPR524195 MZM524194:MZN524195 NJI524194:NJJ524195 NTE524194:NTF524195 ODA524194:ODB524195 OMW524194:OMX524195 OWS524194:OWT524195 PGO524194:PGP524195 PQK524194:PQL524195 QAG524194:QAH524195 QKC524194:QKD524195 QTY524194:QTZ524195 RDU524194:RDV524195 RNQ524194:RNR524195 RXM524194:RXN524195 SHI524194:SHJ524195 SRE524194:SRF524195 TBA524194:TBB524195 TKW524194:TKX524195 TUS524194:TUT524195 UEO524194:UEP524195 UOK524194:UOL524195 UYG524194:UYH524195 VIC524194:VID524195 VRY524194:VRZ524195 WBU524194:WBV524195 WLQ524194:WLR524195 WVM524194:WVN524195 JA589730:JB589731 SW589730:SX589731 ACS589730:ACT589731 AMO589730:AMP589731 AWK589730:AWL589731 BGG589730:BGH589731 BQC589730:BQD589731 BZY589730:BZZ589731 CJU589730:CJV589731 CTQ589730:CTR589731 DDM589730:DDN589731 DNI589730:DNJ589731 DXE589730:DXF589731 EHA589730:EHB589731 EQW589730:EQX589731 FAS589730:FAT589731 FKO589730:FKP589731 FUK589730:FUL589731 GEG589730:GEH589731 GOC589730:GOD589731 GXY589730:GXZ589731 HHU589730:HHV589731 HRQ589730:HRR589731 IBM589730:IBN589731 ILI589730:ILJ589731 IVE589730:IVF589731 JFA589730:JFB589731 JOW589730:JOX589731 JYS589730:JYT589731 KIO589730:KIP589731 KSK589730:KSL589731 LCG589730:LCH589731 LMC589730:LMD589731 LVY589730:LVZ589731 MFU589730:MFV589731 MPQ589730:MPR589731 MZM589730:MZN589731 NJI589730:NJJ589731 NTE589730:NTF589731 ODA589730:ODB589731 OMW589730:OMX589731 OWS589730:OWT589731 PGO589730:PGP589731 PQK589730:PQL589731 QAG589730:QAH589731 QKC589730:QKD589731 QTY589730:QTZ589731 RDU589730:RDV589731 RNQ589730:RNR589731 RXM589730:RXN589731 SHI589730:SHJ589731 SRE589730:SRF589731 TBA589730:TBB589731 TKW589730:TKX589731 TUS589730:TUT589731 UEO589730:UEP589731 UOK589730:UOL589731 UYG589730:UYH589731 VIC589730:VID589731 VRY589730:VRZ589731 WBU589730:WBV589731 WLQ589730:WLR589731 WVM589730:WVN589731 JA655266:JB655267 SW655266:SX655267 ACS655266:ACT655267 AMO655266:AMP655267 AWK655266:AWL655267 BGG655266:BGH655267 BQC655266:BQD655267 BZY655266:BZZ655267 CJU655266:CJV655267 CTQ655266:CTR655267 DDM655266:DDN655267 DNI655266:DNJ655267 DXE655266:DXF655267 EHA655266:EHB655267 EQW655266:EQX655267 FAS655266:FAT655267 FKO655266:FKP655267 FUK655266:FUL655267 GEG655266:GEH655267 GOC655266:GOD655267 GXY655266:GXZ655267 HHU655266:HHV655267 HRQ655266:HRR655267 IBM655266:IBN655267 ILI655266:ILJ655267 IVE655266:IVF655267 JFA655266:JFB655267 JOW655266:JOX655267 JYS655266:JYT655267 KIO655266:KIP655267 KSK655266:KSL655267 LCG655266:LCH655267 LMC655266:LMD655267 LVY655266:LVZ655267 MFU655266:MFV655267 MPQ655266:MPR655267 MZM655266:MZN655267 NJI655266:NJJ655267 NTE655266:NTF655267 ODA655266:ODB655267 OMW655266:OMX655267 OWS655266:OWT655267 PGO655266:PGP655267 PQK655266:PQL655267 QAG655266:QAH655267 QKC655266:QKD655267 QTY655266:QTZ655267 RDU655266:RDV655267 RNQ655266:RNR655267 RXM655266:RXN655267 SHI655266:SHJ655267 SRE655266:SRF655267 TBA655266:TBB655267 TKW655266:TKX655267 TUS655266:TUT655267 UEO655266:UEP655267 UOK655266:UOL655267 UYG655266:UYH655267 VIC655266:VID655267 VRY655266:VRZ655267 WBU655266:WBV655267 WLQ655266:WLR655267 WVM655266:WVN655267 JA720802:JB720803 SW720802:SX720803 ACS720802:ACT720803 AMO720802:AMP720803 AWK720802:AWL720803 BGG720802:BGH720803 BQC720802:BQD720803 BZY720802:BZZ720803 CJU720802:CJV720803 CTQ720802:CTR720803 DDM720802:DDN720803 DNI720802:DNJ720803 DXE720802:DXF720803 EHA720802:EHB720803 EQW720802:EQX720803 FAS720802:FAT720803 FKO720802:FKP720803 FUK720802:FUL720803 GEG720802:GEH720803 GOC720802:GOD720803 GXY720802:GXZ720803 HHU720802:HHV720803 HRQ720802:HRR720803 IBM720802:IBN720803 ILI720802:ILJ720803 IVE720802:IVF720803 JFA720802:JFB720803 JOW720802:JOX720803 JYS720802:JYT720803 KIO720802:KIP720803 KSK720802:KSL720803 LCG720802:LCH720803 LMC720802:LMD720803 LVY720802:LVZ720803 MFU720802:MFV720803 MPQ720802:MPR720803 MZM720802:MZN720803 NJI720802:NJJ720803 NTE720802:NTF720803 ODA720802:ODB720803 OMW720802:OMX720803 OWS720802:OWT720803 PGO720802:PGP720803 PQK720802:PQL720803 QAG720802:QAH720803 QKC720802:QKD720803 QTY720802:QTZ720803 RDU720802:RDV720803 RNQ720802:RNR720803 RXM720802:RXN720803 SHI720802:SHJ720803 SRE720802:SRF720803 TBA720802:TBB720803 TKW720802:TKX720803 TUS720802:TUT720803 UEO720802:UEP720803 UOK720802:UOL720803 UYG720802:UYH720803 VIC720802:VID720803 VRY720802:VRZ720803 WBU720802:WBV720803 WLQ720802:WLR720803 WVM720802:WVN720803 JA786338:JB786339 SW786338:SX786339 ACS786338:ACT786339 AMO786338:AMP786339 AWK786338:AWL786339 BGG786338:BGH786339 BQC786338:BQD786339 BZY786338:BZZ786339 CJU786338:CJV786339 CTQ786338:CTR786339 DDM786338:DDN786339 DNI786338:DNJ786339 DXE786338:DXF786339 EHA786338:EHB786339 EQW786338:EQX786339 FAS786338:FAT786339 FKO786338:FKP786339 FUK786338:FUL786339 GEG786338:GEH786339 GOC786338:GOD786339 GXY786338:GXZ786339 HHU786338:HHV786339 HRQ786338:HRR786339 IBM786338:IBN786339 ILI786338:ILJ786339 IVE786338:IVF786339 JFA786338:JFB786339 JOW786338:JOX786339 JYS786338:JYT786339 KIO786338:KIP786339 KSK786338:KSL786339 LCG786338:LCH786339 LMC786338:LMD786339 LVY786338:LVZ786339 MFU786338:MFV786339 MPQ786338:MPR786339 MZM786338:MZN786339 NJI786338:NJJ786339 NTE786338:NTF786339 ODA786338:ODB786339 OMW786338:OMX786339 OWS786338:OWT786339 PGO786338:PGP786339 PQK786338:PQL786339 QAG786338:QAH786339 QKC786338:QKD786339 QTY786338:QTZ786339 RDU786338:RDV786339 RNQ786338:RNR786339 RXM786338:RXN786339 SHI786338:SHJ786339 SRE786338:SRF786339 TBA786338:TBB786339 TKW786338:TKX786339 TUS786338:TUT786339 UEO786338:UEP786339 UOK786338:UOL786339 UYG786338:UYH786339 VIC786338:VID786339 VRY786338:VRZ786339 WBU786338:WBV786339 WLQ786338:WLR786339 WVM786338:WVN786339 JA851874:JB851875 SW851874:SX851875 ACS851874:ACT851875 AMO851874:AMP851875 AWK851874:AWL851875 BGG851874:BGH851875 BQC851874:BQD851875 BZY851874:BZZ851875 CJU851874:CJV851875 CTQ851874:CTR851875 DDM851874:DDN851875 DNI851874:DNJ851875 DXE851874:DXF851875 EHA851874:EHB851875 EQW851874:EQX851875 FAS851874:FAT851875 FKO851874:FKP851875 FUK851874:FUL851875 GEG851874:GEH851875 GOC851874:GOD851875 GXY851874:GXZ851875 HHU851874:HHV851875 HRQ851874:HRR851875 IBM851874:IBN851875 ILI851874:ILJ851875 IVE851874:IVF851875 JFA851874:JFB851875 JOW851874:JOX851875 JYS851874:JYT851875 KIO851874:KIP851875 KSK851874:KSL851875 LCG851874:LCH851875 LMC851874:LMD851875 LVY851874:LVZ851875 MFU851874:MFV851875 MPQ851874:MPR851875 MZM851874:MZN851875 NJI851874:NJJ851875 NTE851874:NTF851875 ODA851874:ODB851875 OMW851874:OMX851875 OWS851874:OWT851875 PGO851874:PGP851875 PQK851874:PQL851875 QAG851874:QAH851875 QKC851874:QKD851875 QTY851874:QTZ851875 RDU851874:RDV851875 RNQ851874:RNR851875 RXM851874:RXN851875 SHI851874:SHJ851875 SRE851874:SRF851875 TBA851874:TBB851875 TKW851874:TKX851875 TUS851874:TUT851875 UEO851874:UEP851875 UOK851874:UOL851875 UYG851874:UYH851875 VIC851874:VID851875 VRY851874:VRZ851875 WBU851874:WBV851875 WLQ851874:WLR851875 WVM851874:WVN851875 JA917410:JB917411 SW917410:SX917411 ACS917410:ACT917411 AMO917410:AMP917411 AWK917410:AWL917411 BGG917410:BGH917411 BQC917410:BQD917411 BZY917410:BZZ917411 CJU917410:CJV917411 CTQ917410:CTR917411 DDM917410:DDN917411 DNI917410:DNJ917411 DXE917410:DXF917411 EHA917410:EHB917411 EQW917410:EQX917411 FAS917410:FAT917411 FKO917410:FKP917411 FUK917410:FUL917411 GEG917410:GEH917411 GOC917410:GOD917411 GXY917410:GXZ917411 HHU917410:HHV917411 HRQ917410:HRR917411 IBM917410:IBN917411 ILI917410:ILJ917411 IVE917410:IVF917411 JFA917410:JFB917411 JOW917410:JOX917411 JYS917410:JYT917411 KIO917410:KIP917411 KSK917410:KSL917411 LCG917410:LCH917411 LMC917410:LMD917411 LVY917410:LVZ917411 MFU917410:MFV917411 MPQ917410:MPR917411 MZM917410:MZN917411 NJI917410:NJJ917411 NTE917410:NTF917411 ODA917410:ODB917411 OMW917410:OMX917411 OWS917410:OWT917411 PGO917410:PGP917411 PQK917410:PQL917411 QAG917410:QAH917411 QKC917410:QKD917411 QTY917410:QTZ917411 RDU917410:RDV917411 RNQ917410:RNR917411 RXM917410:RXN917411 SHI917410:SHJ917411 SRE917410:SRF917411 TBA917410:TBB917411 TKW917410:TKX917411 TUS917410:TUT917411 UEO917410:UEP917411 UOK917410:UOL917411 UYG917410:UYH917411 VIC917410:VID917411 VRY917410:VRZ917411 WBU917410:WBV917411 WLQ917410:WLR917411 WVM917410:WVN917411 JA982946:JB982947 SW982946:SX982947 ACS982946:ACT982947 AMO982946:AMP982947 AWK982946:AWL982947 BGG982946:BGH982947 BQC982946:BQD982947 BZY982946:BZZ982947 CJU982946:CJV982947 CTQ982946:CTR982947 DDM982946:DDN982947 DNI982946:DNJ982947 DXE982946:DXF982947 EHA982946:EHB982947 EQW982946:EQX982947 FAS982946:FAT982947 FKO982946:FKP982947 FUK982946:FUL982947 GEG982946:GEH982947 GOC982946:GOD982947 GXY982946:GXZ982947 HHU982946:HHV982947 HRQ982946:HRR982947 IBM982946:IBN982947 ILI982946:ILJ982947 IVE982946:IVF982947 JFA982946:JFB982947 JOW982946:JOX982947 JYS982946:JYT982947 KIO982946:KIP982947 KSK982946:KSL982947 LCG982946:LCH982947 LMC982946:LMD982947 LVY982946:LVZ982947 MFU982946:MFV982947 MPQ982946:MPR982947 MZM982946:MZN982947 NJI982946:NJJ982947 NTE982946:NTF982947 ODA982946:ODB982947 OMW982946:OMX982947 OWS982946:OWT982947 PGO982946:PGP982947 PQK982946:PQL982947 QAG982946:QAH982947 QKC982946:QKD982947 QTY982946:QTZ982947 RDU982946:RDV982947 RNQ982946:RNR982947 RXM982946:RXN982947 SHI982946:SHJ982947 SRE982946:SRF982947 TBA982946:TBB982947 TKW982946:TKX982947 TUS982946:TUT982947 UEO982946:UEP982947 UOK982946:UOL982947 UYG982946:UYH982947 VIC982946:VID982947 VRY982946:VRZ982947 WBU982946:WBV982947 WLQ982946:WLR982947 WVM982946:WVN982947 JA65425:JB65426 SW65425:SX65426 ACS65425:ACT65426 AMO65425:AMP65426 AWK65425:AWL65426 BGG65425:BGH65426 BQC65425:BQD65426 BZY65425:BZZ65426 CJU65425:CJV65426 CTQ65425:CTR65426 DDM65425:DDN65426 DNI65425:DNJ65426 DXE65425:DXF65426 EHA65425:EHB65426 EQW65425:EQX65426 FAS65425:FAT65426 FKO65425:FKP65426 FUK65425:FUL65426 GEG65425:GEH65426 GOC65425:GOD65426 GXY65425:GXZ65426 HHU65425:HHV65426 HRQ65425:HRR65426 IBM65425:IBN65426 ILI65425:ILJ65426 IVE65425:IVF65426 JFA65425:JFB65426 JOW65425:JOX65426 JYS65425:JYT65426 KIO65425:KIP65426 KSK65425:KSL65426 LCG65425:LCH65426 LMC65425:LMD65426 LVY65425:LVZ65426 MFU65425:MFV65426 MPQ65425:MPR65426 MZM65425:MZN65426 NJI65425:NJJ65426 NTE65425:NTF65426 ODA65425:ODB65426 OMW65425:OMX65426 OWS65425:OWT65426 PGO65425:PGP65426 PQK65425:PQL65426 QAG65425:QAH65426 QKC65425:QKD65426 QTY65425:QTZ65426 RDU65425:RDV65426 RNQ65425:RNR65426 RXM65425:RXN65426 SHI65425:SHJ65426 SRE65425:SRF65426 TBA65425:TBB65426 TKW65425:TKX65426 TUS65425:TUT65426 UEO65425:UEP65426 UOK65425:UOL65426 UYG65425:UYH65426 VIC65425:VID65426 VRY65425:VRZ65426 WBU65425:WBV65426 WLQ65425:WLR65426 WVM65425:WVN65426 JA130961:JB130962 SW130961:SX130962 ACS130961:ACT130962 AMO130961:AMP130962 AWK130961:AWL130962 BGG130961:BGH130962 BQC130961:BQD130962 BZY130961:BZZ130962 CJU130961:CJV130962 CTQ130961:CTR130962 DDM130961:DDN130962 DNI130961:DNJ130962 DXE130961:DXF130962 EHA130961:EHB130962 EQW130961:EQX130962 FAS130961:FAT130962 FKO130961:FKP130962 FUK130961:FUL130962 GEG130961:GEH130962 GOC130961:GOD130962 GXY130961:GXZ130962 HHU130961:HHV130962 HRQ130961:HRR130962 IBM130961:IBN130962 ILI130961:ILJ130962 IVE130961:IVF130962 JFA130961:JFB130962 JOW130961:JOX130962 JYS130961:JYT130962 KIO130961:KIP130962 KSK130961:KSL130962 LCG130961:LCH130962 LMC130961:LMD130962 LVY130961:LVZ130962 MFU130961:MFV130962 MPQ130961:MPR130962 MZM130961:MZN130962 NJI130961:NJJ130962 NTE130961:NTF130962 ODA130961:ODB130962 OMW130961:OMX130962 OWS130961:OWT130962 PGO130961:PGP130962 PQK130961:PQL130962 QAG130961:QAH130962 QKC130961:QKD130962 QTY130961:QTZ130962 RDU130961:RDV130962 RNQ130961:RNR130962 RXM130961:RXN130962 SHI130961:SHJ130962 SRE130961:SRF130962 TBA130961:TBB130962 TKW130961:TKX130962 TUS130961:TUT130962 UEO130961:UEP130962 UOK130961:UOL130962 UYG130961:UYH130962 VIC130961:VID130962 VRY130961:VRZ130962 WBU130961:WBV130962 WLQ130961:WLR130962 WVM130961:WVN130962 JA196497:JB196498 SW196497:SX196498 ACS196497:ACT196498 AMO196497:AMP196498 AWK196497:AWL196498 BGG196497:BGH196498 BQC196497:BQD196498 BZY196497:BZZ196498 CJU196497:CJV196498 CTQ196497:CTR196498 DDM196497:DDN196498 DNI196497:DNJ196498 DXE196497:DXF196498 EHA196497:EHB196498 EQW196497:EQX196498 FAS196497:FAT196498 FKO196497:FKP196498 FUK196497:FUL196498 GEG196497:GEH196498 GOC196497:GOD196498 GXY196497:GXZ196498 HHU196497:HHV196498 HRQ196497:HRR196498 IBM196497:IBN196498 ILI196497:ILJ196498 IVE196497:IVF196498 JFA196497:JFB196498 JOW196497:JOX196498 JYS196497:JYT196498 KIO196497:KIP196498 KSK196497:KSL196498 LCG196497:LCH196498 LMC196497:LMD196498 LVY196497:LVZ196498 MFU196497:MFV196498 MPQ196497:MPR196498 MZM196497:MZN196498 NJI196497:NJJ196498 NTE196497:NTF196498 ODA196497:ODB196498 OMW196497:OMX196498 OWS196497:OWT196498 PGO196497:PGP196498 PQK196497:PQL196498 QAG196497:QAH196498 QKC196497:QKD196498 QTY196497:QTZ196498 RDU196497:RDV196498 RNQ196497:RNR196498 RXM196497:RXN196498 SHI196497:SHJ196498 SRE196497:SRF196498 TBA196497:TBB196498 TKW196497:TKX196498 TUS196497:TUT196498 UEO196497:UEP196498 UOK196497:UOL196498 UYG196497:UYH196498 VIC196497:VID196498 VRY196497:VRZ196498 WBU196497:WBV196498 WLQ196497:WLR196498 WVM196497:WVN196498 JA262033:JB262034 SW262033:SX262034 ACS262033:ACT262034 AMO262033:AMP262034 AWK262033:AWL262034 BGG262033:BGH262034 BQC262033:BQD262034 BZY262033:BZZ262034 CJU262033:CJV262034 CTQ262033:CTR262034 DDM262033:DDN262034 DNI262033:DNJ262034 DXE262033:DXF262034 EHA262033:EHB262034 EQW262033:EQX262034 FAS262033:FAT262034 FKO262033:FKP262034 FUK262033:FUL262034 GEG262033:GEH262034 GOC262033:GOD262034 GXY262033:GXZ262034 HHU262033:HHV262034 HRQ262033:HRR262034 IBM262033:IBN262034 ILI262033:ILJ262034 IVE262033:IVF262034 JFA262033:JFB262034 JOW262033:JOX262034 JYS262033:JYT262034 KIO262033:KIP262034 KSK262033:KSL262034 LCG262033:LCH262034 LMC262033:LMD262034 LVY262033:LVZ262034 MFU262033:MFV262034 MPQ262033:MPR262034 MZM262033:MZN262034 NJI262033:NJJ262034 NTE262033:NTF262034 ODA262033:ODB262034 OMW262033:OMX262034 OWS262033:OWT262034 PGO262033:PGP262034 PQK262033:PQL262034 QAG262033:QAH262034 QKC262033:QKD262034 QTY262033:QTZ262034 RDU262033:RDV262034 RNQ262033:RNR262034 RXM262033:RXN262034 SHI262033:SHJ262034 SRE262033:SRF262034 TBA262033:TBB262034 TKW262033:TKX262034 TUS262033:TUT262034 UEO262033:UEP262034 UOK262033:UOL262034 UYG262033:UYH262034 VIC262033:VID262034 VRY262033:VRZ262034 WBU262033:WBV262034 WLQ262033:WLR262034 WVM262033:WVN262034 JA327569:JB327570 SW327569:SX327570 ACS327569:ACT327570 AMO327569:AMP327570 AWK327569:AWL327570 BGG327569:BGH327570 BQC327569:BQD327570 BZY327569:BZZ327570 CJU327569:CJV327570 CTQ327569:CTR327570 DDM327569:DDN327570 DNI327569:DNJ327570 DXE327569:DXF327570 EHA327569:EHB327570 EQW327569:EQX327570 FAS327569:FAT327570 FKO327569:FKP327570 FUK327569:FUL327570 GEG327569:GEH327570 GOC327569:GOD327570 GXY327569:GXZ327570 HHU327569:HHV327570 HRQ327569:HRR327570 IBM327569:IBN327570 ILI327569:ILJ327570 IVE327569:IVF327570 JFA327569:JFB327570 JOW327569:JOX327570 JYS327569:JYT327570 KIO327569:KIP327570 KSK327569:KSL327570 LCG327569:LCH327570 LMC327569:LMD327570 LVY327569:LVZ327570 MFU327569:MFV327570 MPQ327569:MPR327570 MZM327569:MZN327570 NJI327569:NJJ327570 NTE327569:NTF327570 ODA327569:ODB327570 OMW327569:OMX327570 OWS327569:OWT327570 PGO327569:PGP327570 PQK327569:PQL327570 QAG327569:QAH327570 QKC327569:QKD327570 QTY327569:QTZ327570 RDU327569:RDV327570 RNQ327569:RNR327570 RXM327569:RXN327570 SHI327569:SHJ327570 SRE327569:SRF327570 TBA327569:TBB327570 TKW327569:TKX327570 TUS327569:TUT327570 UEO327569:UEP327570 UOK327569:UOL327570 UYG327569:UYH327570 VIC327569:VID327570 VRY327569:VRZ327570 WBU327569:WBV327570 WLQ327569:WLR327570 WVM327569:WVN327570 JA393105:JB393106 SW393105:SX393106 ACS393105:ACT393106 AMO393105:AMP393106 AWK393105:AWL393106 BGG393105:BGH393106 BQC393105:BQD393106 BZY393105:BZZ393106 CJU393105:CJV393106 CTQ393105:CTR393106 DDM393105:DDN393106 DNI393105:DNJ393106 DXE393105:DXF393106 EHA393105:EHB393106 EQW393105:EQX393106 FAS393105:FAT393106 FKO393105:FKP393106 FUK393105:FUL393106 GEG393105:GEH393106 GOC393105:GOD393106 GXY393105:GXZ393106 HHU393105:HHV393106 HRQ393105:HRR393106 IBM393105:IBN393106 ILI393105:ILJ393106 IVE393105:IVF393106 JFA393105:JFB393106 JOW393105:JOX393106 JYS393105:JYT393106 KIO393105:KIP393106 KSK393105:KSL393106 LCG393105:LCH393106 LMC393105:LMD393106 LVY393105:LVZ393106 MFU393105:MFV393106 MPQ393105:MPR393106 MZM393105:MZN393106 NJI393105:NJJ393106 NTE393105:NTF393106 ODA393105:ODB393106 OMW393105:OMX393106 OWS393105:OWT393106 PGO393105:PGP393106 PQK393105:PQL393106 QAG393105:QAH393106 QKC393105:QKD393106 QTY393105:QTZ393106 RDU393105:RDV393106 RNQ393105:RNR393106 RXM393105:RXN393106 SHI393105:SHJ393106 SRE393105:SRF393106 TBA393105:TBB393106 TKW393105:TKX393106 TUS393105:TUT393106 UEO393105:UEP393106 UOK393105:UOL393106 UYG393105:UYH393106 VIC393105:VID393106 VRY393105:VRZ393106 WBU393105:WBV393106 WLQ393105:WLR393106 WVM393105:WVN393106 JA458641:JB458642 SW458641:SX458642 ACS458641:ACT458642 AMO458641:AMP458642 AWK458641:AWL458642 BGG458641:BGH458642 BQC458641:BQD458642 BZY458641:BZZ458642 CJU458641:CJV458642 CTQ458641:CTR458642 DDM458641:DDN458642 DNI458641:DNJ458642 DXE458641:DXF458642 EHA458641:EHB458642 EQW458641:EQX458642 FAS458641:FAT458642 FKO458641:FKP458642 FUK458641:FUL458642 GEG458641:GEH458642 GOC458641:GOD458642 GXY458641:GXZ458642 HHU458641:HHV458642 HRQ458641:HRR458642 IBM458641:IBN458642 ILI458641:ILJ458642 IVE458641:IVF458642 JFA458641:JFB458642 JOW458641:JOX458642 JYS458641:JYT458642 KIO458641:KIP458642 KSK458641:KSL458642 LCG458641:LCH458642 LMC458641:LMD458642 LVY458641:LVZ458642 MFU458641:MFV458642 MPQ458641:MPR458642 MZM458641:MZN458642 NJI458641:NJJ458642 NTE458641:NTF458642 ODA458641:ODB458642 OMW458641:OMX458642 OWS458641:OWT458642 PGO458641:PGP458642 PQK458641:PQL458642 QAG458641:QAH458642 QKC458641:QKD458642 QTY458641:QTZ458642 RDU458641:RDV458642 RNQ458641:RNR458642 RXM458641:RXN458642 SHI458641:SHJ458642 SRE458641:SRF458642 TBA458641:TBB458642 TKW458641:TKX458642 TUS458641:TUT458642 UEO458641:UEP458642 UOK458641:UOL458642 UYG458641:UYH458642 VIC458641:VID458642 VRY458641:VRZ458642 WBU458641:WBV458642 WLQ458641:WLR458642 WVM458641:WVN458642 JA524177:JB524178 SW524177:SX524178 ACS524177:ACT524178 AMO524177:AMP524178 AWK524177:AWL524178 BGG524177:BGH524178 BQC524177:BQD524178 BZY524177:BZZ524178 CJU524177:CJV524178 CTQ524177:CTR524178 DDM524177:DDN524178 DNI524177:DNJ524178 DXE524177:DXF524178 EHA524177:EHB524178 EQW524177:EQX524178 FAS524177:FAT524178 FKO524177:FKP524178 FUK524177:FUL524178 GEG524177:GEH524178 GOC524177:GOD524178 GXY524177:GXZ524178 HHU524177:HHV524178 HRQ524177:HRR524178 IBM524177:IBN524178 ILI524177:ILJ524178 IVE524177:IVF524178 JFA524177:JFB524178 JOW524177:JOX524178 JYS524177:JYT524178 KIO524177:KIP524178 KSK524177:KSL524178 LCG524177:LCH524178 LMC524177:LMD524178 LVY524177:LVZ524178 MFU524177:MFV524178 MPQ524177:MPR524178 MZM524177:MZN524178 NJI524177:NJJ524178 NTE524177:NTF524178 ODA524177:ODB524178 OMW524177:OMX524178 OWS524177:OWT524178 PGO524177:PGP524178 PQK524177:PQL524178 QAG524177:QAH524178 QKC524177:QKD524178 QTY524177:QTZ524178 RDU524177:RDV524178 RNQ524177:RNR524178 RXM524177:RXN524178 SHI524177:SHJ524178 SRE524177:SRF524178 TBA524177:TBB524178 TKW524177:TKX524178 TUS524177:TUT524178 UEO524177:UEP524178 UOK524177:UOL524178 UYG524177:UYH524178 VIC524177:VID524178 VRY524177:VRZ524178 WBU524177:WBV524178 WLQ524177:WLR524178 WVM524177:WVN524178 JA589713:JB589714 SW589713:SX589714 ACS589713:ACT589714 AMO589713:AMP589714 AWK589713:AWL589714 BGG589713:BGH589714 BQC589713:BQD589714 BZY589713:BZZ589714 CJU589713:CJV589714 CTQ589713:CTR589714 DDM589713:DDN589714 DNI589713:DNJ589714 DXE589713:DXF589714 EHA589713:EHB589714 EQW589713:EQX589714 FAS589713:FAT589714 FKO589713:FKP589714 FUK589713:FUL589714 GEG589713:GEH589714 GOC589713:GOD589714 GXY589713:GXZ589714 HHU589713:HHV589714 HRQ589713:HRR589714 IBM589713:IBN589714 ILI589713:ILJ589714 IVE589713:IVF589714 JFA589713:JFB589714 JOW589713:JOX589714 JYS589713:JYT589714 KIO589713:KIP589714 KSK589713:KSL589714 LCG589713:LCH589714 LMC589713:LMD589714 LVY589713:LVZ589714 MFU589713:MFV589714 MPQ589713:MPR589714 MZM589713:MZN589714 NJI589713:NJJ589714 NTE589713:NTF589714 ODA589713:ODB589714 OMW589713:OMX589714 OWS589713:OWT589714 PGO589713:PGP589714 PQK589713:PQL589714 QAG589713:QAH589714 QKC589713:QKD589714 QTY589713:QTZ589714 RDU589713:RDV589714 RNQ589713:RNR589714 RXM589713:RXN589714 SHI589713:SHJ589714 SRE589713:SRF589714 TBA589713:TBB589714 TKW589713:TKX589714 TUS589713:TUT589714 UEO589713:UEP589714 UOK589713:UOL589714 UYG589713:UYH589714 VIC589713:VID589714 VRY589713:VRZ589714 WBU589713:WBV589714 WLQ589713:WLR589714 WVM589713:WVN589714 JA655249:JB655250 SW655249:SX655250 ACS655249:ACT655250 AMO655249:AMP655250 AWK655249:AWL655250 BGG655249:BGH655250 BQC655249:BQD655250 BZY655249:BZZ655250 CJU655249:CJV655250 CTQ655249:CTR655250 DDM655249:DDN655250 DNI655249:DNJ655250 DXE655249:DXF655250 EHA655249:EHB655250 EQW655249:EQX655250 FAS655249:FAT655250 FKO655249:FKP655250 FUK655249:FUL655250 GEG655249:GEH655250 GOC655249:GOD655250 GXY655249:GXZ655250 HHU655249:HHV655250 HRQ655249:HRR655250 IBM655249:IBN655250 ILI655249:ILJ655250 IVE655249:IVF655250 JFA655249:JFB655250 JOW655249:JOX655250 JYS655249:JYT655250 KIO655249:KIP655250 KSK655249:KSL655250 LCG655249:LCH655250 LMC655249:LMD655250 LVY655249:LVZ655250 MFU655249:MFV655250 MPQ655249:MPR655250 MZM655249:MZN655250 NJI655249:NJJ655250 NTE655249:NTF655250 ODA655249:ODB655250 OMW655249:OMX655250 OWS655249:OWT655250 PGO655249:PGP655250 PQK655249:PQL655250 QAG655249:QAH655250 QKC655249:QKD655250 QTY655249:QTZ655250 RDU655249:RDV655250 RNQ655249:RNR655250 RXM655249:RXN655250 SHI655249:SHJ655250 SRE655249:SRF655250 TBA655249:TBB655250 TKW655249:TKX655250 TUS655249:TUT655250 UEO655249:UEP655250 UOK655249:UOL655250 UYG655249:UYH655250 VIC655249:VID655250 VRY655249:VRZ655250 WBU655249:WBV655250 WLQ655249:WLR655250 WVM655249:WVN655250 JA720785:JB720786 SW720785:SX720786 ACS720785:ACT720786 AMO720785:AMP720786 AWK720785:AWL720786 BGG720785:BGH720786 BQC720785:BQD720786 BZY720785:BZZ720786 CJU720785:CJV720786 CTQ720785:CTR720786 DDM720785:DDN720786 DNI720785:DNJ720786 DXE720785:DXF720786 EHA720785:EHB720786 EQW720785:EQX720786 FAS720785:FAT720786 FKO720785:FKP720786 FUK720785:FUL720786 GEG720785:GEH720786 GOC720785:GOD720786 GXY720785:GXZ720786 HHU720785:HHV720786 HRQ720785:HRR720786 IBM720785:IBN720786 ILI720785:ILJ720786 IVE720785:IVF720786 JFA720785:JFB720786 JOW720785:JOX720786 JYS720785:JYT720786 KIO720785:KIP720786 KSK720785:KSL720786 LCG720785:LCH720786 LMC720785:LMD720786 LVY720785:LVZ720786 MFU720785:MFV720786 MPQ720785:MPR720786 MZM720785:MZN720786 NJI720785:NJJ720786 NTE720785:NTF720786 ODA720785:ODB720786 OMW720785:OMX720786 OWS720785:OWT720786 PGO720785:PGP720786 PQK720785:PQL720786 QAG720785:QAH720786 QKC720785:QKD720786 QTY720785:QTZ720786 RDU720785:RDV720786 RNQ720785:RNR720786 RXM720785:RXN720786 SHI720785:SHJ720786 SRE720785:SRF720786 TBA720785:TBB720786 TKW720785:TKX720786 TUS720785:TUT720786 UEO720785:UEP720786 UOK720785:UOL720786 UYG720785:UYH720786 VIC720785:VID720786 VRY720785:VRZ720786 WBU720785:WBV720786 WLQ720785:WLR720786 WVM720785:WVN720786 JA786321:JB786322 SW786321:SX786322 ACS786321:ACT786322 AMO786321:AMP786322 AWK786321:AWL786322 BGG786321:BGH786322 BQC786321:BQD786322 BZY786321:BZZ786322 CJU786321:CJV786322 CTQ786321:CTR786322 DDM786321:DDN786322 DNI786321:DNJ786322 DXE786321:DXF786322 EHA786321:EHB786322 EQW786321:EQX786322 FAS786321:FAT786322 FKO786321:FKP786322 FUK786321:FUL786322 GEG786321:GEH786322 GOC786321:GOD786322 GXY786321:GXZ786322 HHU786321:HHV786322 HRQ786321:HRR786322 IBM786321:IBN786322 ILI786321:ILJ786322 IVE786321:IVF786322 JFA786321:JFB786322 JOW786321:JOX786322 JYS786321:JYT786322 KIO786321:KIP786322 KSK786321:KSL786322 LCG786321:LCH786322 LMC786321:LMD786322 LVY786321:LVZ786322 MFU786321:MFV786322 MPQ786321:MPR786322 MZM786321:MZN786322 NJI786321:NJJ786322 NTE786321:NTF786322 ODA786321:ODB786322 OMW786321:OMX786322 OWS786321:OWT786322 PGO786321:PGP786322 PQK786321:PQL786322 QAG786321:QAH786322 QKC786321:QKD786322 QTY786321:QTZ786322 RDU786321:RDV786322 RNQ786321:RNR786322 RXM786321:RXN786322 SHI786321:SHJ786322 SRE786321:SRF786322 TBA786321:TBB786322 TKW786321:TKX786322 TUS786321:TUT786322 UEO786321:UEP786322 UOK786321:UOL786322 UYG786321:UYH786322 VIC786321:VID786322 VRY786321:VRZ786322 WBU786321:WBV786322 WLQ786321:WLR786322 WVM786321:WVN786322 JA851857:JB851858 SW851857:SX851858 ACS851857:ACT851858 AMO851857:AMP851858 AWK851857:AWL851858 BGG851857:BGH851858 BQC851857:BQD851858 BZY851857:BZZ851858 CJU851857:CJV851858 CTQ851857:CTR851858 DDM851857:DDN851858 DNI851857:DNJ851858 DXE851857:DXF851858 EHA851857:EHB851858 EQW851857:EQX851858 FAS851857:FAT851858 FKO851857:FKP851858 FUK851857:FUL851858 GEG851857:GEH851858 GOC851857:GOD851858 GXY851857:GXZ851858 HHU851857:HHV851858 HRQ851857:HRR851858 IBM851857:IBN851858 ILI851857:ILJ851858 IVE851857:IVF851858 JFA851857:JFB851858 JOW851857:JOX851858 JYS851857:JYT851858 KIO851857:KIP851858 KSK851857:KSL851858 LCG851857:LCH851858 LMC851857:LMD851858 LVY851857:LVZ851858 MFU851857:MFV851858 MPQ851857:MPR851858 MZM851857:MZN851858 NJI851857:NJJ851858 NTE851857:NTF851858 ODA851857:ODB851858 OMW851857:OMX851858 OWS851857:OWT851858 PGO851857:PGP851858 PQK851857:PQL851858 QAG851857:QAH851858 QKC851857:QKD851858 QTY851857:QTZ851858 RDU851857:RDV851858 RNQ851857:RNR851858 RXM851857:RXN851858 SHI851857:SHJ851858 SRE851857:SRF851858 TBA851857:TBB851858 TKW851857:TKX851858 TUS851857:TUT851858 UEO851857:UEP851858 UOK851857:UOL851858 UYG851857:UYH851858 VIC851857:VID851858 VRY851857:VRZ851858 WBU851857:WBV851858 WLQ851857:WLR851858 WVM851857:WVN851858 JA917393:JB917394 SW917393:SX917394 ACS917393:ACT917394 AMO917393:AMP917394 AWK917393:AWL917394 BGG917393:BGH917394 BQC917393:BQD917394 BZY917393:BZZ917394 CJU917393:CJV917394 CTQ917393:CTR917394 DDM917393:DDN917394 DNI917393:DNJ917394 DXE917393:DXF917394 EHA917393:EHB917394 EQW917393:EQX917394 FAS917393:FAT917394 FKO917393:FKP917394 FUK917393:FUL917394 GEG917393:GEH917394 GOC917393:GOD917394 GXY917393:GXZ917394 HHU917393:HHV917394 HRQ917393:HRR917394 IBM917393:IBN917394 ILI917393:ILJ917394 IVE917393:IVF917394 JFA917393:JFB917394 JOW917393:JOX917394 JYS917393:JYT917394 KIO917393:KIP917394 KSK917393:KSL917394 LCG917393:LCH917394 LMC917393:LMD917394 LVY917393:LVZ917394 MFU917393:MFV917394 MPQ917393:MPR917394 MZM917393:MZN917394 NJI917393:NJJ917394 NTE917393:NTF917394 ODA917393:ODB917394 OMW917393:OMX917394 OWS917393:OWT917394 PGO917393:PGP917394 PQK917393:PQL917394 QAG917393:QAH917394 QKC917393:QKD917394 QTY917393:QTZ917394 RDU917393:RDV917394 RNQ917393:RNR917394 RXM917393:RXN917394 SHI917393:SHJ917394 SRE917393:SRF917394 TBA917393:TBB917394 TKW917393:TKX917394 TUS917393:TUT917394 UEO917393:UEP917394 UOK917393:UOL917394 UYG917393:UYH917394 VIC917393:VID917394 VRY917393:VRZ917394 WBU917393:WBV917394 WLQ917393:WLR917394 WVM917393:WVN917394 JA982929:JB982930 SW982929:SX982930 ACS982929:ACT982930 AMO982929:AMP982930 AWK982929:AWL982930 BGG982929:BGH982930 BQC982929:BQD982930 BZY982929:BZZ982930 CJU982929:CJV982930 CTQ982929:CTR982930 DDM982929:DDN982930 DNI982929:DNJ982930 DXE982929:DXF982930 EHA982929:EHB982930 EQW982929:EQX982930 FAS982929:FAT982930 FKO982929:FKP982930 FUK982929:FUL982930 GEG982929:GEH982930 GOC982929:GOD982930 GXY982929:GXZ982930 HHU982929:HHV982930 HRQ982929:HRR982930 IBM982929:IBN982930 ILI982929:ILJ982930 IVE982929:IVF982930 JFA982929:JFB982930 JOW982929:JOX982930 JYS982929:JYT982930 KIO982929:KIP982930 KSK982929:KSL982930 LCG982929:LCH982930 LMC982929:LMD982930 LVY982929:LVZ982930 MFU982929:MFV982930 MPQ982929:MPR982930 MZM982929:MZN982930 NJI982929:NJJ982930 NTE982929:NTF982930 ODA982929:ODB982930 OMW982929:OMX982930 OWS982929:OWT982930 PGO982929:PGP982930 PQK982929:PQL982930 QAG982929:QAH982930 QKC982929:QKD982930 QTY982929:QTZ982930 RDU982929:RDV982930 RNQ982929:RNR982930 RXM982929:RXN982930 SHI982929:SHJ982930 SRE982929:SRF982930 TBA982929:TBB982930 TKW982929:TKX982930 TUS982929:TUT982930 UEO982929:UEP982930 UOK982929:UOL982930 UYG982929:UYH982930 VIC982929:VID982930 VRY982929:VRZ982930 WBU982929:WBV982930 WLQ982929:WLR982930 WVM982929:WVN982930 JA65419:JB65419 SW65419:SX65419 ACS65419:ACT65419 AMO65419:AMP65419 AWK65419:AWL65419 BGG65419:BGH65419 BQC65419:BQD65419 BZY65419:BZZ65419 CJU65419:CJV65419 CTQ65419:CTR65419 DDM65419:DDN65419 DNI65419:DNJ65419 DXE65419:DXF65419 EHA65419:EHB65419 EQW65419:EQX65419 FAS65419:FAT65419 FKO65419:FKP65419 FUK65419:FUL65419 GEG65419:GEH65419 GOC65419:GOD65419 GXY65419:GXZ65419 HHU65419:HHV65419 HRQ65419:HRR65419 IBM65419:IBN65419 ILI65419:ILJ65419 IVE65419:IVF65419 JFA65419:JFB65419 JOW65419:JOX65419 JYS65419:JYT65419 KIO65419:KIP65419 KSK65419:KSL65419 LCG65419:LCH65419 LMC65419:LMD65419 LVY65419:LVZ65419 MFU65419:MFV65419 MPQ65419:MPR65419 MZM65419:MZN65419 NJI65419:NJJ65419 NTE65419:NTF65419 ODA65419:ODB65419 OMW65419:OMX65419 OWS65419:OWT65419 PGO65419:PGP65419 PQK65419:PQL65419 QAG65419:QAH65419 QKC65419:QKD65419 QTY65419:QTZ65419 RDU65419:RDV65419 RNQ65419:RNR65419 RXM65419:RXN65419 SHI65419:SHJ65419 SRE65419:SRF65419 TBA65419:TBB65419 TKW65419:TKX65419 TUS65419:TUT65419 UEO65419:UEP65419 UOK65419:UOL65419 UYG65419:UYH65419 VIC65419:VID65419 VRY65419:VRZ65419 WBU65419:WBV65419 WLQ65419:WLR65419 WVM65419:WVN65419 JA130955:JB130955 SW130955:SX130955 ACS130955:ACT130955 AMO130955:AMP130955 AWK130955:AWL130955 BGG130955:BGH130955 BQC130955:BQD130955 BZY130955:BZZ130955 CJU130955:CJV130955 CTQ130955:CTR130955 DDM130955:DDN130955 DNI130955:DNJ130955 DXE130955:DXF130955 EHA130955:EHB130955 EQW130955:EQX130955 FAS130955:FAT130955 FKO130955:FKP130955 FUK130955:FUL130955 GEG130955:GEH130955 GOC130955:GOD130955 GXY130955:GXZ130955 HHU130955:HHV130955 HRQ130955:HRR130955 IBM130955:IBN130955 ILI130955:ILJ130955 IVE130955:IVF130955 JFA130955:JFB130955 JOW130955:JOX130955 JYS130955:JYT130955 KIO130955:KIP130955 KSK130955:KSL130955 LCG130955:LCH130955 LMC130955:LMD130955 LVY130955:LVZ130955 MFU130955:MFV130955 MPQ130955:MPR130955 MZM130955:MZN130955 NJI130955:NJJ130955 NTE130955:NTF130955 ODA130955:ODB130955 OMW130955:OMX130955 OWS130955:OWT130955 PGO130955:PGP130955 PQK130955:PQL130955 QAG130955:QAH130955 QKC130955:QKD130955 QTY130955:QTZ130955 RDU130955:RDV130955 RNQ130955:RNR130955 RXM130955:RXN130955 SHI130955:SHJ130955 SRE130955:SRF130955 TBA130955:TBB130955 TKW130955:TKX130955 TUS130955:TUT130955 UEO130955:UEP130955 UOK130955:UOL130955 UYG130955:UYH130955 VIC130955:VID130955 VRY130955:VRZ130955 WBU130955:WBV130955 WLQ130955:WLR130955 WVM130955:WVN130955 JA196491:JB196491 SW196491:SX196491 ACS196491:ACT196491 AMO196491:AMP196491 AWK196491:AWL196491 BGG196491:BGH196491 BQC196491:BQD196491 BZY196491:BZZ196491 CJU196491:CJV196491 CTQ196491:CTR196491 DDM196491:DDN196491 DNI196491:DNJ196491 DXE196491:DXF196491 EHA196491:EHB196491 EQW196491:EQX196491 FAS196491:FAT196491 FKO196491:FKP196491 FUK196491:FUL196491 GEG196491:GEH196491 GOC196491:GOD196491 GXY196491:GXZ196491 HHU196491:HHV196491 HRQ196491:HRR196491 IBM196491:IBN196491 ILI196491:ILJ196491 IVE196491:IVF196491 JFA196491:JFB196491 JOW196491:JOX196491 JYS196491:JYT196491 KIO196491:KIP196491 KSK196491:KSL196491 LCG196491:LCH196491 LMC196491:LMD196491 LVY196491:LVZ196491 MFU196491:MFV196491 MPQ196491:MPR196491 MZM196491:MZN196491 NJI196491:NJJ196491 NTE196491:NTF196491 ODA196491:ODB196491 OMW196491:OMX196491 OWS196491:OWT196491 PGO196491:PGP196491 PQK196491:PQL196491 QAG196491:QAH196491 QKC196491:QKD196491 QTY196491:QTZ196491 RDU196491:RDV196491 RNQ196491:RNR196491 RXM196491:RXN196491 SHI196491:SHJ196491 SRE196491:SRF196491 TBA196491:TBB196491 TKW196491:TKX196491 TUS196491:TUT196491 UEO196491:UEP196491 UOK196491:UOL196491 UYG196491:UYH196491 VIC196491:VID196491 VRY196491:VRZ196491 WBU196491:WBV196491 WLQ196491:WLR196491 WVM196491:WVN196491 JA262027:JB262027 SW262027:SX262027 ACS262027:ACT262027 AMO262027:AMP262027 AWK262027:AWL262027 BGG262027:BGH262027 BQC262027:BQD262027 BZY262027:BZZ262027 CJU262027:CJV262027 CTQ262027:CTR262027 DDM262027:DDN262027 DNI262027:DNJ262027 DXE262027:DXF262027 EHA262027:EHB262027 EQW262027:EQX262027 FAS262027:FAT262027 FKO262027:FKP262027 FUK262027:FUL262027 GEG262027:GEH262027 GOC262027:GOD262027 GXY262027:GXZ262027 HHU262027:HHV262027 HRQ262027:HRR262027 IBM262027:IBN262027 ILI262027:ILJ262027 IVE262027:IVF262027 JFA262027:JFB262027 JOW262027:JOX262027 JYS262027:JYT262027 KIO262027:KIP262027 KSK262027:KSL262027 LCG262027:LCH262027 LMC262027:LMD262027 LVY262027:LVZ262027 MFU262027:MFV262027 MPQ262027:MPR262027 MZM262027:MZN262027 NJI262027:NJJ262027 NTE262027:NTF262027 ODA262027:ODB262027 OMW262027:OMX262027 OWS262027:OWT262027 PGO262027:PGP262027 PQK262027:PQL262027 QAG262027:QAH262027 QKC262027:QKD262027 QTY262027:QTZ262027 RDU262027:RDV262027 RNQ262027:RNR262027 RXM262027:RXN262027 SHI262027:SHJ262027 SRE262027:SRF262027 TBA262027:TBB262027 TKW262027:TKX262027 TUS262027:TUT262027 UEO262027:UEP262027 UOK262027:UOL262027 UYG262027:UYH262027 VIC262027:VID262027 VRY262027:VRZ262027 WBU262027:WBV262027 WLQ262027:WLR262027 WVM262027:WVN262027 JA327563:JB327563 SW327563:SX327563 ACS327563:ACT327563 AMO327563:AMP327563 AWK327563:AWL327563 BGG327563:BGH327563 BQC327563:BQD327563 BZY327563:BZZ327563 CJU327563:CJV327563 CTQ327563:CTR327563 DDM327563:DDN327563 DNI327563:DNJ327563 DXE327563:DXF327563 EHA327563:EHB327563 EQW327563:EQX327563 FAS327563:FAT327563 FKO327563:FKP327563 FUK327563:FUL327563 GEG327563:GEH327563 GOC327563:GOD327563 GXY327563:GXZ327563 HHU327563:HHV327563 HRQ327563:HRR327563 IBM327563:IBN327563 ILI327563:ILJ327563 IVE327563:IVF327563 JFA327563:JFB327563 JOW327563:JOX327563 JYS327563:JYT327563 KIO327563:KIP327563 KSK327563:KSL327563 LCG327563:LCH327563 LMC327563:LMD327563 LVY327563:LVZ327563 MFU327563:MFV327563 MPQ327563:MPR327563 MZM327563:MZN327563 NJI327563:NJJ327563 NTE327563:NTF327563 ODA327563:ODB327563 OMW327563:OMX327563 OWS327563:OWT327563 PGO327563:PGP327563 PQK327563:PQL327563 QAG327563:QAH327563 QKC327563:QKD327563 QTY327563:QTZ327563 RDU327563:RDV327563 RNQ327563:RNR327563 RXM327563:RXN327563 SHI327563:SHJ327563 SRE327563:SRF327563 TBA327563:TBB327563 TKW327563:TKX327563 TUS327563:TUT327563 UEO327563:UEP327563 UOK327563:UOL327563 UYG327563:UYH327563 VIC327563:VID327563 VRY327563:VRZ327563 WBU327563:WBV327563 WLQ327563:WLR327563 WVM327563:WVN327563 JA393099:JB393099 SW393099:SX393099 ACS393099:ACT393099 AMO393099:AMP393099 AWK393099:AWL393099 BGG393099:BGH393099 BQC393099:BQD393099 BZY393099:BZZ393099 CJU393099:CJV393099 CTQ393099:CTR393099 DDM393099:DDN393099 DNI393099:DNJ393099 DXE393099:DXF393099 EHA393099:EHB393099 EQW393099:EQX393099 FAS393099:FAT393099 FKO393099:FKP393099 FUK393099:FUL393099 GEG393099:GEH393099 GOC393099:GOD393099 GXY393099:GXZ393099 HHU393099:HHV393099 HRQ393099:HRR393099 IBM393099:IBN393099 ILI393099:ILJ393099 IVE393099:IVF393099 JFA393099:JFB393099 JOW393099:JOX393099 JYS393099:JYT393099 KIO393099:KIP393099 KSK393099:KSL393099 LCG393099:LCH393099 LMC393099:LMD393099 LVY393099:LVZ393099 MFU393099:MFV393099 MPQ393099:MPR393099 MZM393099:MZN393099 NJI393099:NJJ393099 NTE393099:NTF393099 ODA393099:ODB393099 OMW393099:OMX393099 OWS393099:OWT393099 PGO393099:PGP393099 PQK393099:PQL393099 QAG393099:QAH393099 QKC393099:QKD393099 QTY393099:QTZ393099 RDU393099:RDV393099 RNQ393099:RNR393099 RXM393099:RXN393099 SHI393099:SHJ393099 SRE393099:SRF393099 TBA393099:TBB393099 TKW393099:TKX393099 TUS393099:TUT393099 UEO393099:UEP393099 UOK393099:UOL393099 UYG393099:UYH393099 VIC393099:VID393099 VRY393099:VRZ393099 WBU393099:WBV393099 WLQ393099:WLR393099 WVM393099:WVN393099 JA458635:JB458635 SW458635:SX458635 ACS458635:ACT458635 AMO458635:AMP458635 AWK458635:AWL458635 BGG458635:BGH458635 BQC458635:BQD458635 BZY458635:BZZ458635 CJU458635:CJV458635 CTQ458635:CTR458635 DDM458635:DDN458635 DNI458635:DNJ458635 DXE458635:DXF458635 EHA458635:EHB458635 EQW458635:EQX458635 FAS458635:FAT458635 FKO458635:FKP458635 FUK458635:FUL458635 GEG458635:GEH458635 GOC458635:GOD458635 GXY458635:GXZ458635 HHU458635:HHV458635 HRQ458635:HRR458635 IBM458635:IBN458635 ILI458635:ILJ458635 IVE458635:IVF458635 JFA458635:JFB458635 JOW458635:JOX458635 JYS458635:JYT458635 KIO458635:KIP458635 KSK458635:KSL458635 LCG458635:LCH458635 LMC458635:LMD458635 LVY458635:LVZ458635 MFU458635:MFV458635 MPQ458635:MPR458635 MZM458635:MZN458635 NJI458635:NJJ458635 NTE458635:NTF458635 ODA458635:ODB458635 OMW458635:OMX458635 OWS458635:OWT458635 PGO458635:PGP458635 PQK458635:PQL458635 QAG458635:QAH458635 QKC458635:QKD458635 QTY458635:QTZ458635 RDU458635:RDV458635 RNQ458635:RNR458635 RXM458635:RXN458635 SHI458635:SHJ458635 SRE458635:SRF458635 TBA458635:TBB458635 TKW458635:TKX458635 TUS458635:TUT458635 UEO458635:UEP458635 UOK458635:UOL458635 UYG458635:UYH458635 VIC458635:VID458635 VRY458635:VRZ458635 WBU458635:WBV458635 WLQ458635:WLR458635 WVM458635:WVN458635 JA524171:JB524171 SW524171:SX524171 ACS524171:ACT524171 AMO524171:AMP524171 AWK524171:AWL524171 BGG524171:BGH524171 BQC524171:BQD524171 BZY524171:BZZ524171 CJU524171:CJV524171 CTQ524171:CTR524171 DDM524171:DDN524171 DNI524171:DNJ524171 DXE524171:DXF524171 EHA524171:EHB524171 EQW524171:EQX524171 FAS524171:FAT524171 FKO524171:FKP524171 FUK524171:FUL524171 GEG524171:GEH524171 GOC524171:GOD524171 GXY524171:GXZ524171 HHU524171:HHV524171 HRQ524171:HRR524171 IBM524171:IBN524171 ILI524171:ILJ524171 IVE524171:IVF524171 JFA524171:JFB524171 JOW524171:JOX524171 JYS524171:JYT524171 KIO524171:KIP524171 KSK524171:KSL524171 LCG524171:LCH524171 LMC524171:LMD524171 LVY524171:LVZ524171 MFU524171:MFV524171 MPQ524171:MPR524171 MZM524171:MZN524171 NJI524171:NJJ524171 NTE524171:NTF524171 ODA524171:ODB524171 OMW524171:OMX524171 OWS524171:OWT524171 PGO524171:PGP524171 PQK524171:PQL524171 QAG524171:QAH524171 QKC524171:QKD524171 QTY524171:QTZ524171 RDU524171:RDV524171 RNQ524171:RNR524171 RXM524171:RXN524171 SHI524171:SHJ524171 SRE524171:SRF524171 TBA524171:TBB524171 TKW524171:TKX524171 TUS524171:TUT524171 UEO524171:UEP524171 UOK524171:UOL524171 UYG524171:UYH524171 VIC524171:VID524171 VRY524171:VRZ524171 WBU524171:WBV524171 WLQ524171:WLR524171 WVM524171:WVN524171 JA589707:JB589707 SW589707:SX589707 ACS589707:ACT589707 AMO589707:AMP589707 AWK589707:AWL589707 BGG589707:BGH589707 BQC589707:BQD589707 BZY589707:BZZ589707 CJU589707:CJV589707 CTQ589707:CTR589707 DDM589707:DDN589707 DNI589707:DNJ589707 DXE589707:DXF589707 EHA589707:EHB589707 EQW589707:EQX589707 FAS589707:FAT589707 FKO589707:FKP589707 FUK589707:FUL589707 GEG589707:GEH589707 GOC589707:GOD589707 GXY589707:GXZ589707 HHU589707:HHV589707 HRQ589707:HRR589707 IBM589707:IBN589707 ILI589707:ILJ589707 IVE589707:IVF589707 JFA589707:JFB589707 JOW589707:JOX589707 JYS589707:JYT589707 KIO589707:KIP589707 KSK589707:KSL589707 LCG589707:LCH589707 LMC589707:LMD589707 LVY589707:LVZ589707 MFU589707:MFV589707 MPQ589707:MPR589707 MZM589707:MZN589707 NJI589707:NJJ589707 NTE589707:NTF589707 ODA589707:ODB589707 OMW589707:OMX589707 OWS589707:OWT589707 PGO589707:PGP589707 PQK589707:PQL589707 QAG589707:QAH589707 QKC589707:QKD589707 QTY589707:QTZ589707 RDU589707:RDV589707 RNQ589707:RNR589707 RXM589707:RXN589707 SHI589707:SHJ589707 SRE589707:SRF589707 TBA589707:TBB589707 TKW589707:TKX589707 TUS589707:TUT589707 UEO589707:UEP589707 UOK589707:UOL589707 UYG589707:UYH589707 VIC589707:VID589707 VRY589707:VRZ589707 WBU589707:WBV589707 WLQ589707:WLR589707 WVM589707:WVN589707 JA655243:JB655243 SW655243:SX655243 ACS655243:ACT655243 AMO655243:AMP655243 AWK655243:AWL655243 BGG655243:BGH655243 BQC655243:BQD655243 BZY655243:BZZ655243 CJU655243:CJV655243 CTQ655243:CTR655243 DDM655243:DDN655243 DNI655243:DNJ655243 DXE655243:DXF655243 EHA655243:EHB655243 EQW655243:EQX655243 FAS655243:FAT655243 FKO655243:FKP655243 FUK655243:FUL655243 GEG655243:GEH655243 GOC655243:GOD655243 GXY655243:GXZ655243 HHU655243:HHV655243 HRQ655243:HRR655243 IBM655243:IBN655243 ILI655243:ILJ655243 IVE655243:IVF655243 JFA655243:JFB655243 JOW655243:JOX655243 JYS655243:JYT655243 KIO655243:KIP655243 KSK655243:KSL655243 LCG655243:LCH655243 LMC655243:LMD655243 LVY655243:LVZ655243 MFU655243:MFV655243 MPQ655243:MPR655243 MZM655243:MZN655243 NJI655243:NJJ655243 NTE655243:NTF655243 ODA655243:ODB655243 OMW655243:OMX655243 OWS655243:OWT655243 PGO655243:PGP655243 PQK655243:PQL655243 QAG655243:QAH655243 QKC655243:QKD655243 QTY655243:QTZ655243 RDU655243:RDV655243 RNQ655243:RNR655243 RXM655243:RXN655243 SHI655243:SHJ655243 SRE655243:SRF655243 TBA655243:TBB655243 TKW655243:TKX655243 TUS655243:TUT655243 UEO655243:UEP655243 UOK655243:UOL655243 UYG655243:UYH655243 VIC655243:VID655243 VRY655243:VRZ655243 WBU655243:WBV655243 WLQ655243:WLR655243 WVM655243:WVN655243 JA720779:JB720779 SW720779:SX720779 ACS720779:ACT720779 AMO720779:AMP720779 AWK720779:AWL720779 BGG720779:BGH720779 BQC720779:BQD720779 BZY720779:BZZ720779 CJU720779:CJV720779 CTQ720779:CTR720779 DDM720779:DDN720779 DNI720779:DNJ720779 DXE720779:DXF720779 EHA720779:EHB720779 EQW720779:EQX720779 FAS720779:FAT720779 FKO720779:FKP720779 FUK720779:FUL720779 GEG720779:GEH720779 GOC720779:GOD720779 GXY720779:GXZ720779 HHU720779:HHV720779 HRQ720779:HRR720779 IBM720779:IBN720779 ILI720779:ILJ720779 IVE720779:IVF720779 JFA720779:JFB720779 JOW720779:JOX720779 JYS720779:JYT720779 KIO720779:KIP720779 KSK720779:KSL720779 LCG720779:LCH720779 LMC720779:LMD720779 LVY720779:LVZ720779 MFU720779:MFV720779 MPQ720779:MPR720779 MZM720779:MZN720779 NJI720779:NJJ720779 NTE720779:NTF720779 ODA720779:ODB720779 OMW720779:OMX720779 OWS720779:OWT720779 PGO720779:PGP720779 PQK720779:PQL720779 QAG720779:QAH720779 QKC720779:QKD720779 QTY720779:QTZ720779 RDU720779:RDV720779 RNQ720779:RNR720779 RXM720779:RXN720779 SHI720779:SHJ720779 SRE720779:SRF720779 TBA720779:TBB720779 TKW720779:TKX720779 TUS720779:TUT720779 UEO720779:UEP720779 UOK720779:UOL720779 UYG720779:UYH720779 VIC720779:VID720779 VRY720779:VRZ720779 WBU720779:WBV720779 WLQ720779:WLR720779 WVM720779:WVN720779 JA786315:JB786315 SW786315:SX786315 ACS786315:ACT786315 AMO786315:AMP786315 AWK786315:AWL786315 BGG786315:BGH786315 BQC786315:BQD786315 BZY786315:BZZ786315 CJU786315:CJV786315 CTQ786315:CTR786315 DDM786315:DDN786315 DNI786315:DNJ786315 DXE786315:DXF786315 EHA786315:EHB786315 EQW786315:EQX786315 FAS786315:FAT786315 FKO786315:FKP786315 FUK786315:FUL786315 GEG786315:GEH786315 GOC786315:GOD786315 GXY786315:GXZ786315 HHU786315:HHV786315 HRQ786315:HRR786315 IBM786315:IBN786315 ILI786315:ILJ786315 IVE786315:IVF786315 JFA786315:JFB786315 JOW786315:JOX786315 JYS786315:JYT786315 KIO786315:KIP786315 KSK786315:KSL786315 LCG786315:LCH786315 LMC786315:LMD786315 LVY786315:LVZ786315 MFU786315:MFV786315 MPQ786315:MPR786315 MZM786315:MZN786315 NJI786315:NJJ786315 NTE786315:NTF786315 ODA786315:ODB786315 OMW786315:OMX786315 OWS786315:OWT786315 PGO786315:PGP786315 PQK786315:PQL786315 QAG786315:QAH786315 QKC786315:QKD786315 QTY786315:QTZ786315 RDU786315:RDV786315 RNQ786315:RNR786315 RXM786315:RXN786315 SHI786315:SHJ786315 SRE786315:SRF786315 TBA786315:TBB786315 TKW786315:TKX786315 TUS786315:TUT786315 UEO786315:UEP786315 UOK786315:UOL786315 UYG786315:UYH786315 VIC786315:VID786315 VRY786315:VRZ786315 WBU786315:WBV786315 WLQ786315:WLR786315 WVM786315:WVN786315 JA851851:JB851851 SW851851:SX851851 ACS851851:ACT851851 AMO851851:AMP851851 AWK851851:AWL851851 BGG851851:BGH851851 BQC851851:BQD851851 BZY851851:BZZ851851 CJU851851:CJV851851 CTQ851851:CTR851851 DDM851851:DDN851851 DNI851851:DNJ851851 DXE851851:DXF851851 EHA851851:EHB851851 EQW851851:EQX851851 FAS851851:FAT851851 FKO851851:FKP851851 FUK851851:FUL851851 GEG851851:GEH851851 GOC851851:GOD851851 GXY851851:GXZ851851 HHU851851:HHV851851 HRQ851851:HRR851851 IBM851851:IBN851851 ILI851851:ILJ851851 IVE851851:IVF851851 JFA851851:JFB851851 JOW851851:JOX851851 JYS851851:JYT851851 KIO851851:KIP851851 KSK851851:KSL851851 LCG851851:LCH851851 LMC851851:LMD851851 LVY851851:LVZ851851 MFU851851:MFV851851 MPQ851851:MPR851851 MZM851851:MZN851851 NJI851851:NJJ851851 NTE851851:NTF851851 ODA851851:ODB851851 OMW851851:OMX851851 OWS851851:OWT851851 PGO851851:PGP851851 PQK851851:PQL851851 QAG851851:QAH851851 QKC851851:QKD851851 QTY851851:QTZ851851 RDU851851:RDV851851 RNQ851851:RNR851851 RXM851851:RXN851851 SHI851851:SHJ851851 SRE851851:SRF851851 TBA851851:TBB851851 TKW851851:TKX851851 TUS851851:TUT851851 UEO851851:UEP851851 UOK851851:UOL851851 UYG851851:UYH851851 VIC851851:VID851851 VRY851851:VRZ851851 WBU851851:WBV851851 WLQ851851:WLR851851 WVM851851:WVN851851 JA917387:JB917387 SW917387:SX917387 ACS917387:ACT917387 AMO917387:AMP917387 AWK917387:AWL917387 BGG917387:BGH917387 BQC917387:BQD917387 BZY917387:BZZ917387 CJU917387:CJV917387 CTQ917387:CTR917387 DDM917387:DDN917387 DNI917387:DNJ917387 DXE917387:DXF917387 EHA917387:EHB917387 EQW917387:EQX917387 FAS917387:FAT917387 FKO917387:FKP917387 FUK917387:FUL917387 GEG917387:GEH917387 GOC917387:GOD917387 GXY917387:GXZ917387 HHU917387:HHV917387 HRQ917387:HRR917387 IBM917387:IBN917387 ILI917387:ILJ917387 IVE917387:IVF917387 JFA917387:JFB917387 JOW917387:JOX917387 JYS917387:JYT917387 KIO917387:KIP917387 KSK917387:KSL917387 LCG917387:LCH917387 LMC917387:LMD917387 LVY917387:LVZ917387 MFU917387:MFV917387 MPQ917387:MPR917387 MZM917387:MZN917387 NJI917387:NJJ917387 NTE917387:NTF917387 ODA917387:ODB917387 OMW917387:OMX917387 OWS917387:OWT917387 PGO917387:PGP917387 PQK917387:PQL917387 QAG917387:QAH917387 QKC917387:QKD917387 QTY917387:QTZ917387 RDU917387:RDV917387 RNQ917387:RNR917387 RXM917387:RXN917387 SHI917387:SHJ917387 SRE917387:SRF917387 TBA917387:TBB917387 TKW917387:TKX917387 TUS917387:TUT917387 UEO917387:UEP917387 UOK917387:UOL917387 UYG917387:UYH917387 VIC917387:VID917387 VRY917387:VRZ917387 WBU917387:WBV917387 WLQ917387:WLR917387 WVM917387:WVN917387 JA982923:JB982923 SW982923:SX982923 ACS982923:ACT982923 AMO982923:AMP982923 AWK982923:AWL982923 BGG982923:BGH982923 BQC982923:BQD982923 BZY982923:BZZ982923 CJU982923:CJV982923 CTQ982923:CTR982923 DDM982923:DDN982923 DNI982923:DNJ982923 DXE982923:DXF982923 EHA982923:EHB982923 EQW982923:EQX982923 FAS982923:FAT982923 FKO982923:FKP982923 FUK982923:FUL982923 GEG982923:GEH982923 GOC982923:GOD982923 GXY982923:GXZ982923 HHU982923:HHV982923 HRQ982923:HRR982923 IBM982923:IBN982923 ILI982923:ILJ982923 IVE982923:IVF982923 JFA982923:JFB982923 JOW982923:JOX982923 JYS982923:JYT982923 KIO982923:KIP982923 KSK982923:KSL982923 LCG982923:LCH982923 LMC982923:LMD982923 LVY982923:LVZ982923 MFU982923:MFV982923 MPQ982923:MPR982923 MZM982923:MZN982923 NJI982923:NJJ982923 NTE982923:NTF982923 ODA982923:ODB982923 OMW982923:OMX982923 OWS982923:OWT982923 PGO982923:PGP982923 PQK982923:PQL982923 QAG982923:QAH982923 QKC982923:QKD982923 QTY982923:QTZ982923 RDU982923:RDV982923 RNQ982923:RNR982923 RXM982923:RXN982923 SHI982923:SHJ982923 SRE982923:SRF982923 TBA982923:TBB982923 TKW982923:TKX982923 TUS982923:TUT982923 UEO982923:UEP982923 UOK982923:UOL982923 UYG982923:UYH982923 VIC982923:VID982923 VRY982923:VRZ982923 WBU982923:WBV982923 WLQ982923:WLR982923 WVM982923:WVN982923 H982923 H917387 H851851 H786315 H720779 H655243 H589707 H524171 H458635 H393099 H327563 H262027 H196491 H130955 H65419 H982929:H982930 H917393:H917394 H851857:H851858 H786321:H786322 H720785:H720786 H655249:H655250 H589713:H589714 H524177:H524178 H458641:H458642 H393105:H393106 H327569:H327570 H262033:H262034 H196497:H196498 H130961:H130962 H65425:H65426 H982946:H982947 H917410:H917411 H851874:H851875 H786338:H786339 H720802:H720803 H655266:H655267 H589730:H589731 H524194:H524195 H458658:H458659 H393122:H393123 H327586:H327587 H262050:H262051 H196514:H196515 H130978:H130979 H65442:H65443 H982932:H982943 H917396:H917407 H851860:H851871 H786324:H786335 H720788:H720799 H655252:H655263 H589716:H589727 H524180:H524191 H458644:H458655 H393108:H393119 H327572:H327583 H262036:H262047 H196500:H196511 H130964:H130975 H65428:H65439" xr:uid="{00000000-0002-0000-0200-000005000000}">
      <formula1>999999999999</formula1>
    </dataValidation>
    <dataValidation type="whole" operator="notEqual" allowBlank="1" showInputMessage="1" showErrorMessage="1" errorTitle="Pogrešan unos" error="Mogu se unijeti samo cjelobrojne pozitivne ili negativne vrijednosti." sqref="JA65383:JB65383 SW65383:SX65383 ACS65383:ACT65383 AMO65383:AMP65383 AWK65383:AWL65383 BGG65383:BGH65383 BQC65383:BQD65383 BZY65383:BZZ65383 CJU65383:CJV65383 CTQ65383:CTR65383 DDM65383:DDN65383 DNI65383:DNJ65383 DXE65383:DXF65383 EHA65383:EHB65383 EQW65383:EQX65383 FAS65383:FAT65383 FKO65383:FKP65383 FUK65383:FUL65383 GEG65383:GEH65383 GOC65383:GOD65383 GXY65383:GXZ65383 HHU65383:HHV65383 HRQ65383:HRR65383 IBM65383:IBN65383 ILI65383:ILJ65383 IVE65383:IVF65383 JFA65383:JFB65383 JOW65383:JOX65383 JYS65383:JYT65383 KIO65383:KIP65383 KSK65383:KSL65383 LCG65383:LCH65383 LMC65383:LMD65383 LVY65383:LVZ65383 MFU65383:MFV65383 MPQ65383:MPR65383 MZM65383:MZN65383 NJI65383:NJJ65383 NTE65383:NTF65383 ODA65383:ODB65383 OMW65383:OMX65383 OWS65383:OWT65383 PGO65383:PGP65383 PQK65383:PQL65383 QAG65383:QAH65383 QKC65383:QKD65383 QTY65383:QTZ65383 RDU65383:RDV65383 RNQ65383:RNR65383 RXM65383:RXN65383 SHI65383:SHJ65383 SRE65383:SRF65383 TBA65383:TBB65383 TKW65383:TKX65383 TUS65383:TUT65383 UEO65383:UEP65383 UOK65383:UOL65383 UYG65383:UYH65383 VIC65383:VID65383 VRY65383:VRZ65383 WBU65383:WBV65383 WLQ65383:WLR65383 WVM65383:WVN65383 JA130919:JB130919 SW130919:SX130919 ACS130919:ACT130919 AMO130919:AMP130919 AWK130919:AWL130919 BGG130919:BGH130919 BQC130919:BQD130919 BZY130919:BZZ130919 CJU130919:CJV130919 CTQ130919:CTR130919 DDM130919:DDN130919 DNI130919:DNJ130919 DXE130919:DXF130919 EHA130919:EHB130919 EQW130919:EQX130919 FAS130919:FAT130919 FKO130919:FKP130919 FUK130919:FUL130919 GEG130919:GEH130919 GOC130919:GOD130919 GXY130919:GXZ130919 HHU130919:HHV130919 HRQ130919:HRR130919 IBM130919:IBN130919 ILI130919:ILJ130919 IVE130919:IVF130919 JFA130919:JFB130919 JOW130919:JOX130919 JYS130919:JYT130919 KIO130919:KIP130919 KSK130919:KSL130919 LCG130919:LCH130919 LMC130919:LMD130919 LVY130919:LVZ130919 MFU130919:MFV130919 MPQ130919:MPR130919 MZM130919:MZN130919 NJI130919:NJJ130919 NTE130919:NTF130919 ODA130919:ODB130919 OMW130919:OMX130919 OWS130919:OWT130919 PGO130919:PGP130919 PQK130919:PQL130919 QAG130919:QAH130919 QKC130919:QKD130919 QTY130919:QTZ130919 RDU130919:RDV130919 RNQ130919:RNR130919 RXM130919:RXN130919 SHI130919:SHJ130919 SRE130919:SRF130919 TBA130919:TBB130919 TKW130919:TKX130919 TUS130919:TUT130919 UEO130919:UEP130919 UOK130919:UOL130919 UYG130919:UYH130919 VIC130919:VID130919 VRY130919:VRZ130919 WBU130919:WBV130919 WLQ130919:WLR130919 WVM130919:WVN130919 JA196455:JB196455 SW196455:SX196455 ACS196455:ACT196455 AMO196455:AMP196455 AWK196455:AWL196455 BGG196455:BGH196455 BQC196455:BQD196455 BZY196455:BZZ196455 CJU196455:CJV196455 CTQ196455:CTR196455 DDM196455:DDN196455 DNI196455:DNJ196455 DXE196455:DXF196455 EHA196455:EHB196455 EQW196455:EQX196455 FAS196455:FAT196455 FKO196455:FKP196455 FUK196455:FUL196455 GEG196455:GEH196455 GOC196455:GOD196455 GXY196455:GXZ196455 HHU196455:HHV196455 HRQ196455:HRR196455 IBM196455:IBN196455 ILI196455:ILJ196455 IVE196455:IVF196455 JFA196455:JFB196455 JOW196455:JOX196455 JYS196455:JYT196455 KIO196455:KIP196455 KSK196455:KSL196455 LCG196455:LCH196455 LMC196455:LMD196455 LVY196455:LVZ196455 MFU196455:MFV196455 MPQ196455:MPR196455 MZM196455:MZN196455 NJI196455:NJJ196455 NTE196455:NTF196455 ODA196455:ODB196455 OMW196455:OMX196455 OWS196455:OWT196455 PGO196455:PGP196455 PQK196455:PQL196455 QAG196455:QAH196455 QKC196455:QKD196455 QTY196455:QTZ196455 RDU196455:RDV196455 RNQ196455:RNR196455 RXM196455:RXN196455 SHI196455:SHJ196455 SRE196455:SRF196455 TBA196455:TBB196455 TKW196455:TKX196455 TUS196455:TUT196455 UEO196455:UEP196455 UOK196455:UOL196455 UYG196455:UYH196455 VIC196455:VID196455 VRY196455:VRZ196455 WBU196455:WBV196455 WLQ196455:WLR196455 WVM196455:WVN196455 JA261991:JB261991 SW261991:SX261991 ACS261991:ACT261991 AMO261991:AMP261991 AWK261991:AWL261991 BGG261991:BGH261991 BQC261991:BQD261991 BZY261991:BZZ261991 CJU261991:CJV261991 CTQ261991:CTR261991 DDM261991:DDN261991 DNI261991:DNJ261991 DXE261991:DXF261991 EHA261991:EHB261991 EQW261991:EQX261991 FAS261991:FAT261991 FKO261991:FKP261991 FUK261991:FUL261991 GEG261991:GEH261991 GOC261991:GOD261991 GXY261991:GXZ261991 HHU261991:HHV261991 HRQ261991:HRR261991 IBM261991:IBN261991 ILI261991:ILJ261991 IVE261991:IVF261991 JFA261991:JFB261991 JOW261991:JOX261991 JYS261991:JYT261991 KIO261991:KIP261991 KSK261991:KSL261991 LCG261991:LCH261991 LMC261991:LMD261991 LVY261991:LVZ261991 MFU261991:MFV261991 MPQ261991:MPR261991 MZM261991:MZN261991 NJI261991:NJJ261991 NTE261991:NTF261991 ODA261991:ODB261991 OMW261991:OMX261991 OWS261991:OWT261991 PGO261991:PGP261991 PQK261991:PQL261991 QAG261991:QAH261991 QKC261991:QKD261991 QTY261991:QTZ261991 RDU261991:RDV261991 RNQ261991:RNR261991 RXM261991:RXN261991 SHI261991:SHJ261991 SRE261991:SRF261991 TBA261991:TBB261991 TKW261991:TKX261991 TUS261991:TUT261991 UEO261991:UEP261991 UOK261991:UOL261991 UYG261991:UYH261991 VIC261991:VID261991 VRY261991:VRZ261991 WBU261991:WBV261991 WLQ261991:WLR261991 WVM261991:WVN261991 JA327527:JB327527 SW327527:SX327527 ACS327527:ACT327527 AMO327527:AMP327527 AWK327527:AWL327527 BGG327527:BGH327527 BQC327527:BQD327527 BZY327527:BZZ327527 CJU327527:CJV327527 CTQ327527:CTR327527 DDM327527:DDN327527 DNI327527:DNJ327527 DXE327527:DXF327527 EHA327527:EHB327527 EQW327527:EQX327527 FAS327527:FAT327527 FKO327527:FKP327527 FUK327527:FUL327527 GEG327527:GEH327527 GOC327527:GOD327527 GXY327527:GXZ327527 HHU327527:HHV327527 HRQ327527:HRR327527 IBM327527:IBN327527 ILI327527:ILJ327527 IVE327527:IVF327527 JFA327527:JFB327527 JOW327527:JOX327527 JYS327527:JYT327527 KIO327527:KIP327527 KSK327527:KSL327527 LCG327527:LCH327527 LMC327527:LMD327527 LVY327527:LVZ327527 MFU327527:MFV327527 MPQ327527:MPR327527 MZM327527:MZN327527 NJI327527:NJJ327527 NTE327527:NTF327527 ODA327527:ODB327527 OMW327527:OMX327527 OWS327527:OWT327527 PGO327527:PGP327527 PQK327527:PQL327527 QAG327527:QAH327527 QKC327527:QKD327527 QTY327527:QTZ327527 RDU327527:RDV327527 RNQ327527:RNR327527 RXM327527:RXN327527 SHI327527:SHJ327527 SRE327527:SRF327527 TBA327527:TBB327527 TKW327527:TKX327527 TUS327527:TUT327527 UEO327527:UEP327527 UOK327527:UOL327527 UYG327527:UYH327527 VIC327527:VID327527 VRY327527:VRZ327527 WBU327527:WBV327527 WLQ327527:WLR327527 WVM327527:WVN327527 JA393063:JB393063 SW393063:SX393063 ACS393063:ACT393063 AMO393063:AMP393063 AWK393063:AWL393063 BGG393063:BGH393063 BQC393063:BQD393063 BZY393063:BZZ393063 CJU393063:CJV393063 CTQ393063:CTR393063 DDM393063:DDN393063 DNI393063:DNJ393063 DXE393063:DXF393063 EHA393063:EHB393063 EQW393063:EQX393063 FAS393063:FAT393063 FKO393063:FKP393063 FUK393063:FUL393063 GEG393063:GEH393063 GOC393063:GOD393063 GXY393063:GXZ393063 HHU393063:HHV393063 HRQ393063:HRR393063 IBM393063:IBN393063 ILI393063:ILJ393063 IVE393063:IVF393063 JFA393063:JFB393063 JOW393063:JOX393063 JYS393063:JYT393063 KIO393063:KIP393063 KSK393063:KSL393063 LCG393063:LCH393063 LMC393063:LMD393063 LVY393063:LVZ393063 MFU393063:MFV393063 MPQ393063:MPR393063 MZM393063:MZN393063 NJI393063:NJJ393063 NTE393063:NTF393063 ODA393063:ODB393063 OMW393063:OMX393063 OWS393063:OWT393063 PGO393063:PGP393063 PQK393063:PQL393063 QAG393063:QAH393063 QKC393063:QKD393063 QTY393063:QTZ393063 RDU393063:RDV393063 RNQ393063:RNR393063 RXM393063:RXN393063 SHI393063:SHJ393063 SRE393063:SRF393063 TBA393063:TBB393063 TKW393063:TKX393063 TUS393063:TUT393063 UEO393063:UEP393063 UOK393063:UOL393063 UYG393063:UYH393063 VIC393063:VID393063 VRY393063:VRZ393063 WBU393063:WBV393063 WLQ393063:WLR393063 WVM393063:WVN393063 JA458599:JB458599 SW458599:SX458599 ACS458599:ACT458599 AMO458599:AMP458599 AWK458599:AWL458599 BGG458599:BGH458599 BQC458599:BQD458599 BZY458599:BZZ458599 CJU458599:CJV458599 CTQ458599:CTR458599 DDM458599:DDN458599 DNI458599:DNJ458599 DXE458599:DXF458599 EHA458599:EHB458599 EQW458599:EQX458599 FAS458599:FAT458599 FKO458599:FKP458599 FUK458599:FUL458599 GEG458599:GEH458599 GOC458599:GOD458599 GXY458599:GXZ458599 HHU458599:HHV458599 HRQ458599:HRR458599 IBM458599:IBN458599 ILI458599:ILJ458599 IVE458599:IVF458599 JFA458599:JFB458599 JOW458599:JOX458599 JYS458599:JYT458599 KIO458599:KIP458599 KSK458599:KSL458599 LCG458599:LCH458599 LMC458599:LMD458599 LVY458599:LVZ458599 MFU458599:MFV458599 MPQ458599:MPR458599 MZM458599:MZN458599 NJI458599:NJJ458599 NTE458599:NTF458599 ODA458599:ODB458599 OMW458599:OMX458599 OWS458599:OWT458599 PGO458599:PGP458599 PQK458599:PQL458599 QAG458599:QAH458599 QKC458599:QKD458599 QTY458599:QTZ458599 RDU458599:RDV458599 RNQ458599:RNR458599 RXM458599:RXN458599 SHI458599:SHJ458599 SRE458599:SRF458599 TBA458599:TBB458599 TKW458599:TKX458599 TUS458599:TUT458599 UEO458599:UEP458599 UOK458599:UOL458599 UYG458599:UYH458599 VIC458599:VID458599 VRY458599:VRZ458599 WBU458599:WBV458599 WLQ458599:WLR458599 WVM458599:WVN458599 JA524135:JB524135 SW524135:SX524135 ACS524135:ACT524135 AMO524135:AMP524135 AWK524135:AWL524135 BGG524135:BGH524135 BQC524135:BQD524135 BZY524135:BZZ524135 CJU524135:CJV524135 CTQ524135:CTR524135 DDM524135:DDN524135 DNI524135:DNJ524135 DXE524135:DXF524135 EHA524135:EHB524135 EQW524135:EQX524135 FAS524135:FAT524135 FKO524135:FKP524135 FUK524135:FUL524135 GEG524135:GEH524135 GOC524135:GOD524135 GXY524135:GXZ524135 HHU524135:HHV524135 HRQ524135:HRR524135 IBM524135:IBN524135 ILI524135:ILJ524135 IVE524135:IVF524135 JFA524135:JFB524135 JOW524135:JOX524135 JYS524135:JYT524135 KIO524135:KIP524135 KSK524135:KSL524135 LCG524135:LCH524135 LMC524135:LMD524135 LVY524135:LVZ524135 MFU524135:MFV524135 MPQ524135:MPR524135 MZM524135:MZN524135 NJI524135:NJJ524135 NTE524135:NTF524135 ODA524135:ODB524135 OMW524135:OMX524135 OWS524135:OWT524135 PGO524135:PGP524135 PQK524135:PQL524135 QAG524135:QAH524135 QKC524135:QKD524135 QTY524135:QTZ524135 RDU524135:RDV524135 RNQ524135:RNR524135 RXM524135:RXN524135 SHI524135:SHJ524135 SRE524135:SRF524135 TBA524135:TBB524135 TKW524135:TKX524135 TUS524135:TUT524135 UEO524135:UEP524135 UOK524135:UOL524135 UYG524135:UYH524135 VIC524135:VID524135 VRY524135:VRZ524135 WBU524135:WBV524135 WLQ524135:WLR524135 WVM524135:WVN524135 JA589671:JB589671 SW589671:SX589671 ACS589671:ACT589671 AMO589671:AMP589671 AWK589671:AWL589671 BGG589671:BGH589671 BQC589671:BQD589671 BZY589671:BZZ589671 CJU589671:CJV589671 CTQ589671:CTR589671 DDM589671:DDN589671 DNI589671:DNJ589671 DXE589671:DXF589671 EHA589671:EHB589671 EQW589671:EQX589671 FAS589671:FAT589671 FKO589671:FKP589671 FUK589671:FUL589671 GEG589671:GEH589671 GOC589671:GOD589671 GXY589671:GXZ589671 HHU589671:HHV589671 HRQ589671:HRR589671 IBM589671:IBN589671 ILI589671:ILJ589671 IVE589671:IVF589671 JFA589671:JFB589671 JOW589671:JOX589671 JYS589671:JYT589671 KIO589671:KIP589671 KSK589671:KSL589671 LCG589671:LCH589671 LMC589671:LMD589671 LVY589671:LVZ589671 MFU589671:MFV589671 MPQ589671:MPR589671 MZM589671:MZN589671 NJI589671:NJJ589671 NTE589671:NTF589671 ODA589671:ODB589671 OMW589671:OMX589671 OWS589671:OWT589671 PGO589671:PGP589671 PQK589671:PQL589671 QAG589671:QAH589671 QKC589671:QKD589671 QTY589671:QTZ589671 RDU589671:RDV589671 RNQ589671:RNR589671 RXM589671:RXN589671 SHI589671:SHJ589671 SRE589671:SRF589671 TBA589671:TBB589671 TKW589671:TKX589671 TUS589671:TUT589671 UEO589671:UEP589671 UOK589671:UOL589671 UYG589671:UYH589671 VIC589671:VID589671 VRY589671:VRZ589671 WBU589671:WBV589671 WLQ589671:WLR589671 WVM589671:WVN589671 JA655207:JB655207 SW655207:SX655207 ACS655207:ACT655207 AMO655207:AMP655207 AWK655207:AWL655207 BGG655207:BGH655207 BQC655207:BQD655207 BZY655207:BZZ655207 CJU655207:CJV655207 CTQ655207:CTR655207 DDM655207:DDN655207 DNI655207:DNJ655207 DXE655207:DXF655207 EHA655207:EHB655207 EQW655207:EQX655207 FAS655207:FAT655207 FKO655207:FKP655207 FUK655207:FUL655207 GEG655207:GEH655207 GOC655207:GOD655207 GXY655207:GXZ655207 HHU655207:HHV655207 HRQ655207:HRR655207 IBM655207:IBN655207 ILI655207:ILJ655207 IVE655207:IVF655207 JFA655207:JFB655207 JOW655207:JOX655207 JYS655207:JYT655207 KIO655207:KIP655207 KSK655207:KSL655207 LCG655207:LCH655207 LMC655207:LMD655207 LVY655207:LVZ655207 MFU655207:MFV655207 MPQ655207:MPR655207 MZM655207:MZN655207 NJI655207:NJJ655207 NTE655207:NTF655207 ODA655207:ODB655207 OMW655207:OMX655207 OWS655207:OWT655207 PGO655207:PGP655207 PQK655207:PQL655207 QAG655207:QAH655207 QKC655207:QKD655207 QTY655207:QTZ655207 RDU655207:RDV655207 RNQ655207:RNR655207 RXM655207:RXN655207 SHI655207:SHJ655207 SRE655207:SRF655207 TBA655207:TBB655207 TKW655207:TKX655207 TUS655207:TUT655207 UEO655207:UEP655207 UOK655207:UOL655207 UYG655207:UYH655207 VIC655207:VID655207 VRY655207:VRZ655207 WBU655207:WBV655207 WLQ655207:WLR655207 WVM655207:WVN655207 JA720743:JB720743 SW720743:SX720743 ACS720743:ACT720743 AMO720743:AMP720743 AWK720743:AWL720743 BGG720743:BGH720743 BQC720743:BQD720743 BZY720743:BZZ720743 CJU720743:CJV720743 CTQ720743:CTR720743 DDM720743:DDN720743 DNI720743:DNJ720743 DXE720743:DXF720743 EHA720743:EHB720743 EQW720743:EQX720743 FAS720743:FAT720743 FKO720743:FKP720743 FUK720743:FUL720743 GEG720743:GEH720743 GOC720743:GOD720743 GXY720743:GXZ720743 HHU720743:HHV720743 HRQ720743:HRR720743 IBM720743:IBN720743 ILI720743:ILJ720743 IVE720743:IVF720743 JFA720743:JFB720743 JOW720743:JOX720743 JYS720743:JYT720743 KIO720743:KIP720743 KSK720743:KSL720743 LCG720743:LCH720743 LMC720743:LMD720743 LVY720743:LVZ720743 MFU720743:MFV720743 MPQ720743:MPR720743 MZM720743:MZN720743 NJI720743:NJJ720743 NTE720743:NTF720743 ODA720743:ODB720743 OMW720743:OMX720743 OWS720743:OWT720743 PGO720743:PGP720743 PQK720743:PQL720743 QAG720743:QAH720743 QKC720743:QKD720743 QTY720743:QTZ720743 RDU720743:RDV720743 RNQ720743:RNR720743 RXM720743:RXN720743 SHI720743:SHJ720743 SRE720743:SRF720743 TBA720743:TBB720743 TKW720743:TKX720743 TUS720743:TUT720743 UEO720743:UEP720743 UOK720743:UOL720743 UYG720743:UYH720743 VIC720743:VID720743 VRY720743:VRZ720743 WBU720743:WBV720743 WLQ720743:WLR720743 WVM720743:WVN720743 JA786279:JB786279 SW786279:SX786279 ACS786279:ACT786279 AMO786279:AMP786279 AWK786279:AWL786279 BGG786279:BGH786279 BQC786279:BQD786279 BZY786279:BZZ786279 CJU786279:CJV786279 CTQ786279:CTR786279 DDM786279:DDN786279 DNI786279:DNJ786279 DXE786279:DXF786279 EHA786279:EHB786279 EQW786279:EQX786279 FAS786279:FAT786279 FKO786279:FKP786279 FUK786279:FUL786279 GEG786279:GEH786279 GOC786279:GOD786279 GXY786279:GXZ786279 HHU786279:HHV786279 HRQ786279:HRR786279 IBM786279:IBN786279 ILI786279:ILJ786279 IVE786279:IVF786279 JFA786279:JFB786279 JOW786279:JOX786279 JYS786279:JYT786279 KIO786279:KIP786279 KSK786279:KSL786279 LCG786279:LCH786279 LMC786279:LMD786279 LVY786279:LVZ786279 MFU786279:MFV786279 MPQ786279:MPR786279 MZM786279:MZN786279 NJI786279:NJJ786279 NTE786279:NTF786279 ODA786279:ODB786279 OMW786279:OMX786279 OWS786279:OWT786279 PGO786279:PGP786279 PQK786279:PQL786279 QAG786279:QAH786279 QKC786279:QKD786279 QTY786279:QTZ786279 RDU786279:RDV786279 RNQ786279:RNR786279 RXM786279:RXN786279 SHI786279:SHJ786279 SRE786279:SRF786279 TBA786279:TBB786279 TKW786279:TKX786279 TUS786279:TUT786279 UEO786279:UEP786279 UOK786279:UOL786279 UYG786279:UYH786279 VIC786279:VID786279 VRY786279:VRZ786279 WBU786279:WBV786279 WLQ786279:WLR786279 WVM786279:WVN786279 JA851815:JB851815 SW851815:SX851815 ACS851815:ACT851815 AMO851815:AMP851815 AWK851815:AWL851815 BGG851815:BGH851815 BQC851815:BQD851815 BZY851815:BZZ851815 CJU851815:CJV851815 CTQ851815:CTR851815 DDM851815:DDN851815 DNI851815:DNJ851815 DXE851815:DXF851815 EHA851815:EHB851815 EQW851815:EQX851815 FAS851815:FAT851815 FKO851815:FKP851815 FUK851815:FUL851815 GEG851815:GEH851815 GOC851815:GOD851815 GXY851815:GXZ851815 HHU851815:HHV851815 HRQ851815:HRR851815 IBM851815:IBN851815 ILI851815:ILJ851815 IVE851815:IVF851815 JFA851815:JFB851815 JOW851815:JOX851815 JYS851815:JYT851815 KIO851815:KIP851815 KSK851815:KSL851815 LCG851815:LCH851815 LMC851815:LMD851815 LVY851815:LVZ851815 MFU851815:MFV851815 MPQ851815:MPR851815 MZM851815:MZN851815 NJI851815:NJJ851815 NTE851815:NTF851815 ODA851815:ODB851815 OMW851815:OMX851815 OWS851815:OWT851815 PGO851815:PGP851815 PQK851815:PQL851815 QAG851815:QAH851815 QKC851815:QKD851815 QTY851815:QTZ851815 RDU851815:RDV851815 RNQ851815:RNR851815 RXM851815:RXN851815 SHI851815:SHJ851815 SRE851815:SRF851815 TBA851815:TBB851815 TKW851815:TKX851815 TUS851815:TUT851815 UEO851815:UEP851815 UOK851815:UOL851815 UYG851815:UYH851815 VIC851815:VID851815 VRY851815:VRZ851815 WBU851815:WBV851815 WLQ851815:WLR851815 WVM851815:WVN851815 JA917351:JB917351 SW917351:SX917351 ACS917351:ACT917351 AMO917351:AMP917351 AWK917351:AWL917351 BGG917351:BGH917351 BQC917351:BQD917351 BZY917351:BZZ917351 CJU917351:CJV917351 CTQ917351:CTR917351 DDM917351:DDN917351 DNI917351:DNJ917351 DXE917351:DXF917351 EHA917351:EHB917351 EQW917351:EQX917351 FAS917351:FAT917351 FKO917351:FKP917351 FUK917351:FUL917351 GEG917351:GEH917351 GOC917351:GOD917351 GXY917351:GXZ917351 HHU917351:HHV917351 HRQ917351:HRR917351 IBM917351:IBN917351 ILI917351:ILJ917351 IVE917351:IVF917351 JFA917351:JFB917351 JOW917351:JOX917351 JYS917351:JYT917351 KIO917351:KIP917351 KSK917351:KSL917351 LCG917351:LCH917351 LMC917351:LMD917351 LVY917351:LVZ917351 MFU917351:MFV917351 MPQ917351:MPR917351 MZM917351:MZN917351 NJI917351:NJJ917351 NTE917351:NTF917351 ODA917351:ODB917351 OMW917351:OMX917351 OWS917351:OWT917351 PGO917351:PGP917351 PQK917351:PQL917351 QAG917351:QAH917351 QKC917351:QKD917351 QTY917351:QTZ917351 RDU917351:RDV917351 RNQ917351:RNR917351 RXM917351:RXN917351 SHI917351:SHJ917351 SRE917351:SRF917351 TBA917351:TBB917351 TKW917351:TKX917351 TUS917351:TUT917351 UEO917351:UEP917351 UOK917351:UOL917351 UYG917351:UYH917351 VIC917351:VID917351 VRY917351:VRZ917351 WBU917351:WBV917351 WLQ917351:WLR917351 WVM917351:WVN917351 JA982887:JB982887 SW982887:SX982887 ACS982887:ACT982887 AMO982887:AMP982887 AWK982887:AWL982887 BGG982887:BGH982887 BQC982887:BQD982887 BZY982887:BZZ982887 CJU982887:CJV982887 CTQ982887:CTR982887 DDM982887:DDN982887 DNI982887:DNJ982887 DXE982887:DXF982887 EHA982887:EHB982887 EQW982887:EQX982887 FAS982887:FAT982887 FKO982887:FKP982887 FUK982887:FUL982887 GEG982887:GEH982887 GOC982887:GOD982887 GXY982887:GXZ982887 HHU982887:HHV982887 HRQ982887:HRR982887 IBM982887:IBN982887 ILI982887:ILJ982887 IVE982887:IVF982887 JFA982887:JFB982887 JOW982887:JOX982887 JYS982887:JYT982887 KIO982887:KIP982887 KSK982887:KSL982887 LCG982887:LCH982887 LMC982887:LMD982887 LVY982887:LVZ982887 MFU982887:MFV982887 MPQ982887:MPR982887 MZM982887:MZN982887 NJI982887:NJJ982887 NTE982887:NTF982887 ODA982887:ODB982887 OMW982887:OMX982887 OWS982887:OWT982887 PGO982887:PGP982887 PQK982887:PQL982887 QAG982887:QAH982887 QKC982887:QKD982887 QTY982887:QTZ982887 RDU982887:RDV982887 RNQ982887:RNR982887 RXM982887:RXN982887 SHI982887:SHJ982887 SRE982887:SRF982887 TBA982887:TBB982887 TKW982887:TKX982887 TUS982887:TUT982887 UEO982887:UEP982887 UOK982887:UOL982887 UYG982887:UYH982887 VIC982887:VID982887 VRY982887:VRZ982887 WBU982887:WBV982887 WLQ982887:WLR982887 WVM982887:WVN982887 H982887 H917351 H851815 H786279 H720743 H655207 H589671 H524135 H458599 H393063 H327527 H261991 H196455 H130919 H65383" xr:uid="{00000000-0002-0000-0200-000006000000}">
      <formula1>999999999999</formula1>
    </dataValidation>
    <dataValidation type="whole" operator="greaterThanOrEqual" allowBlank="1" showInputMessage="1" showErrorMessage="1" errorTitle="Pogrešan unos" error="Mogu se unijeti samo cjelobrojne pozitivne vrijednosti." sqref="JA65384:JB65418 SW65384:SX65418 ACS65384:ACT65418 AMO65384:AMP65418 AWK65384:AWL65418 BGG65384:BGH65418 BQC65384:BQD65418 BZY65384:BZZ65418 CJU65384:CJV65418 CTQ65384:CTR65418 DDM65384:DDN65418 DNI65384:DNJ65418 DXE65384:DXF65418 EHA65384:EHB65418 EQW65384:EQX65418 FAS65384:FAT65418 FKO65384:FKP65418 FUK65384:FUL65418 GEG65384:GEH65418 GOC65384:GOD65418 GXY65384:GXZ65418 HHU65384:HHV65418 HRQ65384:HRR65418 IBM65384:IBN65418 ILI65384:ILJ65418 IVE65384:IVF65418 JFA65384:JFB65418 JOW65384:JOX65418 JYS65384:JYT65418 KIO65384:KIP65418 KSK65384:KSL65418 LCG65384:LCH65418 LMC65384:LMD65418 LVY65384:LVZ65418 MFU65384:MFV65418 MPQ65384:MPR65418 MZM65384:MZN65418 NJI65384:NJJ65418 NTE65384:NTF65418 ODA65384:ODB65418 OMW65384:OMX65418 OWS65384:OWT65418 PGO65384:PGP65418 PQK65384:PQL65418 QAG65384:QAH65418 QKC65384:QKD65418 QTY65384:QTZ65418 RDU65384:RDV65418 RNQ65384:RNR65418 RXM65384:RXN65418 SHI65384:SHJ65418 SRE65384:SRF65418 TBA65384:TBB65418 TKW65384:TKX65418 TUS65384:TUT65418 UEO65384:UEP65418 UOK65384:UOL65418 UYG65384:UYH65418 VIC65384:VID65418 VRY65384:VRZ65418 WBU65384:WBV65418 WLQ65384:WLR65418 WVM65384:WVN65418 JA130920:JB130954 SW130920:SX130954 ACS130920:ACT130954 AMO130920:AMP130954 AWK130920:AWL130954 BGG130920:BGH130954 BQC130920:BQD130954 BZY130920:BZZ130954 CJU130920:CJV130954 CTQ130920:CTR130954 DDM130920:DDN130954 DNI130920:DNJ130954 DXE130920:DXF130954 EHA130920:EHB130954 EQW130920:EQX130954 FAS130920:FAT130954 FKO130920:FKP130954 FUK130920:FUL130954 GEG130920:GEH130954 GOC130920:GOD130954 GXY130920:GXZ130954 HHU130920:HHV130954 HRQ130920:HRR130954 IBM130920:IBN130954 ILI130920:ILJ130954 IVE130920:IVF130954 JFA130920:JFB130954 JOW130920:JOX130954 JYS130920:JYT130954 KIO130920:KIP130954 KSK130920:KSL130954 LCG130920:LCH130954 LMC130920:LMD130954 LVY130920:LVZ130954 MFU130920:MFV130954 MPQ130920:MPR130954 MZM130920:MZN130954 NJI130920:NJJ130954 NTE130920:NTF130954 ODA130920:ODB130954 OMW130920:OMX130954 OWS130920:OWT130954 PGO130920:PGP130954 PQK130920:PQL130954 QAG130920:QAH130954 QKC130920:QKD130954 QTY130920:QTZ130954 RDU130920:RDV130954 RNQ130920:RNR130954 RXM130920:RXN130954 SHI130920:SHJ130954 SRE130920:SRF130954 TBA130920:TBB130954 TKW130920:TKX130954 TUS130920:TUT130954 UEO130920:UEP130954 UOK130920:UOL130954 UYG130920:UYH130954 VIC130920:VID130954 VRY130920:VRZ130954 WBU130920:WBV130954 WLQ130920:WLR130954 WVM130920:WVN130954 JA196456:JB196490 SW196456:SX196490 ACS196456:ACT196490 AMO196456:AMP196490 AWK196456:AWL196490 BGG196456:BGH196490 BQC196456:BQD196490 BZY196456:BZZ196490 CJU196456:CJV196490 CTQ196456:CTR196490 DDM196456:DDN196490 DNI196456:DNJ196490 DXE196456:DXF196490 EHA196456:EHB196490 EQW196456:EQX196490 FAS196456:FAT196490 FKO196456:FKP196490 FUK196456:FUL196490 GEG196456:GEH196490 GOC196456:GOD196490 GXY196456:GXZ196490 HHU196456:HHV196490 HRQ196456:HRR196490 IBM196456:IBN196490 ILI196456:ILJ196490 IVE196456:IVF196490 JFA196456:JFB196490 JOW196456:JOX196490 JYS196456:JYT196490 KIO196456:KIP196490 KSK196456:KSL196490 LCG196456:LCH196490 LMC196456:LMD196490 LVY196456:LVZ196490 MFU196456:MFV196490 MPQ196456:MPR196490 MZM196456:MZN196490 NJI196456:NJJ196490 NTE196456:NTF196490 ODA196456:ODB196490 OMW196456:OMX196490 OWS196456:OWT196490 PGO196456:PGP196490 PQK196456:PQL196490 QAG196456:QAH196490 QKC196456:QKD196490 QTY196456:QTZ196490 RDU196456:RDV196490 RNQ196456:RNR196490 RXM196456:RXN196490 SHI196456:SHJ196490 SRE196456:SRF196490 TBA196456:TBB196490 TKW196456:TKX196490 TUS196456:TUT196490 UEO196456:UEP196490 UOK196456:UOL196490 UYG196456:UYH196490 VIC196456:VID196490 VRY196456:VRZ196490 WBU196456:WBV196490 WLQ196456:WLR196490 WVM196456:WVN196490 JA261992:JB262026 SW261992:SX262026 ACS261992:ACT262026 AMO261992:AMP262026 AWK261992:AWL262026 BGG261992:BGH262026 BQC261992:BQD262026 BZY261992:BZZ262026 CJU261992:CJV262026 CTQ261992:CTR262026 DDM261992:DDN262026 DNI261992:DNJ262026 DXE261992:DXF262026 EHA261992:EHB262026 EQW261992:EQX262026 FAS261992:FAT262026 FKO261992:FKP262026 FUK261992:FUL262026 GEG261992:GEH262026 GOC261992:GOD262026 GXY261992:GXZ262026 HHU261992:HHV262026 HRQ261992:HRR262026 IBM261992:IBN262026 ILI261992:ILJ262026 IVE261992:IVF262026 JFA261992:JFB262026 JOW261992:JOX262026 JYS261992:JYT262026 KIO261992:KIP262026 KSK261992:KSL262026 LCG261992:LCH262026 LMC261992:LMD262026 LVY261992:LVZ262026 MFU261992:MFV262026 MPQ261992:MPR262026 MZM261992:MZN262026 NJI261992:NJJ262026 NTE261992:NTF262026 ODA261992:ODB262026 OMW261992:OMX262026 OWS261992:OWT262026 PGO261992:PGP262026 PQK261992:PQL262026 QAG261992:QAH262026 QKC261992:QKD262026 QTY261992:QTZ262026 RDU261992:RDV262026 RNQ261992:RNR262026 RXM261992:RXN262026 SHI261992:SHJ262026 SRE261992:SRF262026 TBA261992:TBB262026 TKW261992:TKX262026 TUS261992:TUT262026 UEO261992:UEP262026 UOK261992:UOL262026 UYG261992:UYH262026 VIC261992:VID262026 VRY261992:VRZ262026 WBU261992:WBV262026 WLQ261992:WLR262026 WVM261992:WVN262026 JA327528:JB327562 SW327528:SX327562 ACS327528:ACT327562 AMO327528:AMP327562 AWK327528:AWL327562 BGG327528:BGH327562 BQC327528:BQD327562 BZY327528:BZZ327562 CJU327528:CJV327562 CTQ327528:CTR327562 DDM327528:DDN327562 DNI327528:DNJ327562 DXE327528:DXF327562 EHA327528:EHB327562 EQW327528:EQX327562 FAS327528:FAT327562 FKO327528:FKP327562 FUK327528:FUL327562 GEG327528:GEH327562 GOC327528:GOD327562 GXY327528:GXZ327562 HHU327528:HHV327562 HRQ327528:HRR327562 IBM327528:IBN327562 ILI327528:ILJ327562 IVE327528:IVF327562 JFA327528:JFB327562 JOW327528:JOX327562 JYS327528:JYT327562 KIO327528:KIP327562 KSK327528:KSL327562 LCG327528:LCH327562 LMC327528:LMD327562 LVY327528:LVZ327562 MFU327528:MFV327562 MPQ327528:MPR327562 MZM327528:MZN327562 NJI327528:NJJ327562 NTE327528:NTF327562 ODA327528:ODB327562 OMW327528:OMX327562 OWS327528:OWT327562 PGO327528:PGP327562 PQK327528:PQL327562 QAG327528:QAH327562 QKC327528:QKD327562 QTY327528:QTZ327562 RDU327528:RDV327562 RNQ327528:RNR327562 RXM327528:RXN327562 SHI327528:SHJ327562 SRE327528:SRF327562 TBA327528:TBB327562 TKW327528:TKX327562 TUS327528:TUT327562 UEO327528:UEP327562 UOK327528:UOL327562 UYG327528:UYH327562 VIC327528:VID327562 VRY327528:VRZ327562 WBU327528:WBV327562 WLQ327528:WLR327562 WVM327528:WVN327562 JA393064:JB393098 SW393064:SX393098 ACS393064:ACT393098 AMO393064:AMP393098 AWK393064:AWL393098 BGG393064:BGH393098 BQC393064:BQD393098 BZY393064:BZZ393098 CJU393064:CJV393098 CTQ393064:CTR393098 DDM393064:DDN393098 DNI393064:DNJ393098 DXE393064:DXF393098 EHA393064:EHB393098 EQW393064:EQX393098 FAS393064:FAT393098 FKO393064:FKP393098 FUK393064:FUL393098 GEG393064:GEH393098 GOC393064:GOD393098 GXY393064:GXZ393098 HHU393064:HHV393098 HRQ393064:HRR393098 IBM393064:IBN393098 ILI393064:ILJ393098 IVE393064:IVF393098 JFA393064:JFB393098 JOW393064:JOX393098 JYS393064:JYT393098 KIO393064:KIP393098 KSK393064:KSL393098 LCG393064:LCH393098 LMC393064:LMD393098 LVY393064:LVZ393098 MFU393064:MFV393098 MPQ393064:MPR393098 MZM393064:MZN393098 NJI393064:NJJ393098 NTE393064:NTF393098 ODA393064:ODB393098 OMW393064:OMX393098 OWS393064:OWT393098 PGO393064:PGP393098 PQK393064:PQL393098 QAG393064:QAH393098 QKC393064:QKD393098 QTY393064:QTZ393098 RDU393064:RDV393098 RNQ393064:RNR393098 RXM393064:RXN393098 SHI393064:SHJ393098 SRE393064:SRF393098 TBA393064:TBB393098 TKW393064:TKX393098 TUS393064:TUT393098 UEO393064:UEP393098 UOK393064:UOL393098 UYG393064:UYH393098 VIC393064:VID393098 VRY393064:VRZ393098 WBU393064:WBV393098 WLQ393064:WLR393098 WVM393064:WVN393098 JA458600:JB458634 SW458600:SX458634 ACS458600:ACT458634 AMO458600:AMP458634 AWK458600:AWL458634 BGG458600:BGH458634 BQC458600:BQD458634 BZY458600:BZZ458634 CJU458600:CJV458634 CTQ458600:CTR458634 DDM458600:DDN458634 DNI458600:DNJ458634 DXE458600:DXF458634 EHA458600:EHB458634 EQW458600:EQX458634 FAS458600:FAT458634 FKO458600:FKP458634 FUK458600:FUL458634 GEG458600:GEH458634 GOC458600:GOD458634 GXY458600:GXZ458634 HHU458600:HHV458634 HRQ458600:HRR458634 IBM458600:IBN458634 ILI458600:ILJ458634 IVE458600:IVF458634 JFA458600:JFB458634 JOW458600:JOX458634 JYS458600:JYT458634 KIO458600:KIP458634 KSK458600:KSL458634 LCG458600:LCH458634 LMC458600:LMD458634 LVY458600:LVZ458634 MFU458600:MFV458634 MPQ458600:MPR458634 MZM458600:MZN458634 NJI458600:NJJ458634 NTE458600:NTF458634 ODA458600:ODB458634 OMW458600:OMX458634 OWS458600:OWT458634 PGO458600:PGP458634 PQK458600:PQL458634 QAG458600:QAH458634 QKC458600:QKD458634 QTY458600:QTZ458634 RDU458600:RDV458634 RNQ458600:RNR458634 RXM458600:RXN458634 SHI458600:SHJ458634 SRE458600:SRF458634 TBA458600:TBB458634 TKW458600:TKX458634 TUS458600:TUT458634 UEO458600:UEP458634 UOK458600:UOL458634 UYG458600:UYH458634 VIC458600:VID458634 VRY458600:VRZ458634 WBU458600:WBV458634 WLQ458600:WLR458634 WVM458600:WVN458634 JA524136:JB524170 SW524136:SX524170 ACS524136:ACT524170 AMO524136:AMP524170 AWK524136:AWL524170 BGG524136:BGH524170 BQC524136:BQD524170 BZY524136:BZZ524170 CJU524136:CJV524170 CTQ524136:CTR524170 DDM524136:DDN524170 DNI524136:DNJ524170 DXE524136:DXF524170 EHA524136:EHB524170 EQW524136:EQX524170 FAS524136:FAT524170 FKO524136:FKP524170 FUK524136:FUL524170 GEG524136:GEH524170 GOC524136:GOD524170 GXY524136:GXZ524170 HHU524136:HHV524170 HRQ524136:HRR524170 IBM524136:IBN524170 ILI524136:ILJ524170 IVE524136:IVF524170 JFA524136:JFB524170 JOW524136:JOX524170 JYS524136:JYT524170 KIO524136:KIP524170 KSK524136:KSL524170 LCG524136:LCH524170 LMC524136:LMD524170 LVY524136:LVZ524170 MFU524136:MFV524170 MPQ524136:MPR524170 MZM524136:MZN524170 NJI524136:NJJ524170 NTE524136:NTF524170 ODA524136:ODB524170 OMW524136:OMX524170 OWS524136:OWT524170 PGO524136:PGP524170 PQK524136:PQL524170 QAG524136:QAH524170 QKC524136:QKD524170 QTY524136:QTZ524170 RDU524136:RDV524170 RNQ524136:RNR524170 RXM524136:RXN524170 SHI524136:SHJ524170 SRE524136:SRF524170 TBA524136:TBB524170 TKW524136:TKX524170 TUS524136:TUT524170 UEO524136:UEP524170 UOK524136:UOL524170 UYG524136:UYH524170 VIC524136:VID524170 VRY524136:VRZ524170 WBU524136:WBV524170 WLQ524136:WLR524170 WVM524136:WVN524170 JA589672:JB589706 SW589672:SX589706 ACS589672:ACT589706 AMO589672:AMP589706 AWK589672:AWL589706 BGG589672:BGH589706 BQC589672:BQD589706 BZY589672:BZZ589706 CJU589672:CJV589706 CTQ589672:CTR589706 DDM589672:DDN589706 DNI589672:DNJ589706 DXE589672:DXF589706 EHA589672:EHB589706 EQW589672:EQX589706 FAS589672:FAT589706 FKO589672:FKP589706 FUK589672:FUL589706 GEG589672:GEH589706 GOC589672:GOD589706 GXY589672:GXZ589706 HHU589672:HHV589706 HRQ589672:HRR589706 IBM589672:IBN589706 ILI589672:ILJ589706 IVE589672:IVF589706 JFA589672:JFB589706 JOW589672:JOX589706 JYS589672:JYT589706 KIO589672:KIP589706 KSK589672:KSL589706 LCG589672:LCH589706 LMC589672:LMD589706 LVY589672:LVZ589706 MFU589672:MFV589706 MPQ589672:MPR589706 MZM589672:MZN589706 NJI589672:NJJ589706 NTE589672:NTF589706 ODA589672:ODB589706 OMW589672:OMX589706 OWS589672:OWT589706 PGO589672:PGP589706 PQK589672:PQL589706 QAG589672:QAH589706 QKC589672:QKD589706 QTY589672:QTZ589706 RDU589672:RDV589706 RNQ589672:RNR589706 RXM589672:RXN589706 SHI589672:SHJ589706 SRE589672:SRF589706 TBA589672:TBB589706 TKW589672:TKX589706 TUS589672:TUT589706 UEO589672:UEP589706 UOK589672:UOL589706 UYG589672:UYH589706 VIC589672:VID589706 VRY589672:VRZ589706 WBU589672:WBV589706 WLQ589672:WLR589706 WVM589672:WVN589706 JA655208:JB655242 SW655208:SX655242 ACS655208:ACT655242 AMO655208:AMP655242 AWK655208:AWL655242 BGG655208:BGH655242 BQC655208:BQD655242 BZY655208:BZZ655242 CJU655208:CJV655242 CTQ655208:CTR655242 DDM655208:DDN655242 DNI655208:DNJ655242 DXE655208:DXF655242 EHA655208:EHB655242 EQW655208:EQX655242 FAS655208:FAT655242 FKO655208:FKP655242 FUK655208:FUL655242 GEG655208:GEH655242 GOC655208:GOD655242 GXY655208:GXZ655242 HHU655208:HHV655242 HRQ655208:HRR655242 IBM655208:IBN655242 ILI655208:ILJ655242 IVE655208:IVF655242 JFA655208:JFB655242 JOW655208:JOX655242 JYS655208:JYT655242 KIO655208:KIP655242 KSK655208:KSL655242 LCG655208:LCH655242 LMC655208:LMD655242 LVY655208:LVZ655242 MFU655208:MFV655242 MPQ655208:MPR655242 MZM655208:MZN655242 NJI655208:NJJ655242 NTE655208:NTF655242 ODA655208:ODB655242 OMW655208:OMX655242 OWS655208:OWT655242 PGO655208:PGP655242 PQK655208:PQL655242 QAG655208:QAH655242 QKC655208:QKD655242 QTY655208:QTZ655242 RDU655208:RDV655242 RNQ655208:RNR655242 RXM655208:RXN655242 SHI655208:SHJ655242 SRE655208:SRF655242 TBA655208:TBB655242 TKW655208:TKX655242 TUS655208:TUT655242 UEO655208:UEP655242 UOK655208:UOL655242 UYG655208:UYH655242 VIC655208:VID655242 VRY655208:VRZ655242 WBU655208:WBV655242 WLQ655208:WLR655242 WVM655208:WVN655242 JA720744:JB720778 SW720744:SX720778 ACS720744:ACT720778 AMO720744:AMP720778 AWK720744:AWL720778 BGG720744:BGH720778 BQC720744:BQD720778 BZY720744:BZZ720778 CJU720744:CJV720778 CTQ720744:CTR720778 DDM720744:DDN720778 DNI720744:DNJ720778 DXE720744:DXF720778 EHA720744:EHB720778 EQW720744:EQX720778 FAS720744:FAT720778 FKO720744:FKP720778 FUK720744:FUL720778 GEG720744:GEH720778 GOC720744:GOD720778 GXY720744:GXZ720778 HHU720744:HHV720778 HRQ720744:HRR720778 IBM720744:IBN720778 ILI720744:ILJ720778 IVE720744:IVF720778 JFA720744:JFB720778 JOW720744:JOX720778 JYS720744:JYT720778 KIO720744:KIP720778 KSK720744:KSL720778 LCG720744:LCH720778 LMC720744:LMD720778 LVY720744:LVZ720778 MFU720744:MFV720778 MPQ720744:MPR720778 MZM720744:MZN720778 NJI720744:NJJ720778 NTE720744:NTF720778 ODA720744:ODB720778 OMW720744:OMX720778 OWS720744:OWT720778 PGO720744:PGP720778 PQK720744:PQL720778 QAG720744:QAH720778 QKC720744:QKD720778 QTY720744:QTZ720778 RDU720744:RDV720778 RNQ720744:RNR720778 RXM720744:RXN720778 SHI720744:SHJ720778 SRE720744:SRF720778 TBA720744:TBB720778 TKW720744:TKX720778 TUS720744:TUT720778 UEO720744:UEP720778 UOK720744:UOL720778 UYG720744:UYH720778 VIC720744:VID720778 VRY720744:VRZ720778 WBU720744:WBV720778 WLQ720744:WLR720778 WVM720744:WVN720778 JA786280:JB786314 SW786280:SX786314 ACS786280:ACT786314 AMO786280:AMP786314 AWK786280:AWL786314 BGG786280:BGH786314 BQC786280:BQD786314 BZY786280:BZZ786314 CJU786280:CJV786314 CTQ786280:CTR786314 DDM786280:DDN786314 DNI786280:DNJ786314 DXE786280:DXF786314 EHA786280:EHB786314 EQW786280:EQX786314 FAS786280:FAT786314 FKO786280:FKP786314 FUK786280:FUL786314 GEG786280:GEH786314 GOC786280:GOD786314 GXY786280:GXZ786314 HHU786280:HHV786314 HRQ786280:HRR786314 IBM786280:IBN786314 ILI786280:ILJ786314 IVE786280:IVF786314 JFA786280:JFB786314 JOW786280:JOX786314 JYS786280:JYT786314 KIO786280:KIP786314 KSK786280:KSL786314 LCG786280:LCH786314 LMC786280:LMD786314 LVY786280:LVZ786314 MFU786280:MFV786314 MPQ786280:MPR786314 MZM786280:MZN786314 NJI786280:NJJ786314 NTE786280:NTF786314 ODA786280:ODB786314 OMW786280:OMX786314 OWS786280:OWT786314 PGO786280:PGP786314 PQK786280:PQL786314 QAG786280:QAH786314 QKC786280:QKD786314 QTY786280:QTZ786314 RDU786280:RDV786314 RNQ786280:RNR786314 RXM786280:RXN786314 SHI786280:SHJ786314 SRE786280:SRF786314 TBA786280:TBB786314 TKW786280:TKX786314 TUS786280:TUT786314 UEO786280:UEP786314 UOK786280:UOL786314 UYG786280:UYH786314 VIC786280:VID786314 VRY786280:VRZ786314 WBU786280:WBV786314 WLQ786280:WLR786314 WVM786280:WVN786314 JA851816:JB851850 SW851816:SX851850 ACS851816:ACT851850 AMO851816:AMP851850 AWK851816:AWL851850 BGG851816:BGH851850 BQC851816:BQD851850 BZY851816:BZZ851850 CJU851816:CJV851850 CTQ851816:CTR851850 DDM851816:DDN851850 DNI851816:DNJ851850 DXE851816:DXF851850 EHA851816:EHB851850 EQW851816:EQX851850 FAS851816:FAT851850 FKO851816:FKP851850 FUK851816:FUL851850 GEG851816:GEH851850 GOC851816:GOD851850 GXY851816:GXZ851850 HHU851816:HHV851850 HRQ851816:HRR851850 IBM851816:IBN851850 ILI851816:ILJ851850 IVE851816:IVF851850 JFA851816:JFB851850 JOW851816:JOX851850 JYS851816:JYT851850 KIO851816:KIP851850 KSK851816:KSL851850 LCG851816:LCH851850 LMC851816:LMD851850 LVY851816:LVZ851850 MFU851816:MFV851850 MPQ851816:MPR851850 MZM851816:MZN851850 NJI851816:NJJ851850 NTE851816:NTF851850 ODA851816:ODB851850 OMW851816:OMX851850 OWS851816:OWT851850 PGO851816:PGP851850 PQK851816:PQL851850 QAG851816:QAH851850 QKC851816:QKD851850 QTY851816:QTZ851850 RDU851816:RDV851850 RNQ851816:RNR851850 RXM851816:RXN851850 SHI851816:SHJ851850 SRE851816:SRF851850 TBA851816:TBB851850 TKW851816:TKX851850 TUS851816:TUT851850 UEO851816:UEP851850 UOK851816:UOL851850 UYG851816:UYH851850 VIC851816:VID851850 VRY851816:VRZ851850 WBU851816:WBV851850 WLQ851816:WLR851850 WVM851816:WVN851850 JA917352:JB917386 SW917352:SX917386 ACS917352:ACT917386 AMO917352:AMP917386 AWK917352:AWL917386 BGG917352:BGH917386 BQC917352:BQD917386 BZY917352:BZZ917386 CJU917352:CJV917386 CTQ917352:CTR917386 DDM917352:DDN917386 DNI917352:DNJ917386 DXE917352:DXF917386 EHA917352:EHB917386 EQW917352:EQX917386 FAS917352:FAT917386 FKO917352:FKP917386 FUK917352:FUL917386 GEG917352:GEH917386 GOC917352:GOD917386 GXY917352:GXZ917386 HHU917352:HHV917386 HRQ917352:HRR917386 IBM917352:IBN917386 ILI917352:ILJ917386 IVE917352:IVF917386 JFA917352:JFB917386 JOW917352:JOX917386 JYS917352:JYT917386 KIO917352:KIP917386 KSK917352:KSL917386 LCG917352:LCH917386 LMC917352:LMD917386 LVY917352:LVZ917386 MFU917352:MFV917386 MPQ917352:MPR917386 MZM917352:MZN917386 NJI917352:NJJ917386 NTE917352:NTF917386 ODA917352:ODB917386 OMW917352:OMX917386 OWS917352:OWT917386 PGO917352:PGP917386 PQK917352:PQL917386 QAG917352:QAH917386 QKC917352:QKD917386 QTY917352:QTZ917386 RDU917352:RDV917386 RNQ917352:RNR917386 RXM917352:RXN917386 SHI917352:SHJ917386 SRE917352:SRF917386 TBA917352:TBB917386 TKW917352:TKX917386 TUS917352:TUT917386 UEO917352:UEP917386 UOK917352:UOL917386 UYG917352:UYH917386 VIC917352:VID917386 VRY917352:VRZ917386 WBU917352:WBV917386 WLQ917352:WLR917386 WVM917352:WVN917386 JA982888:JB982922 SW982888:SX982922 ACS982888:ACT982922 AMO982888:AMP982922 AWK982888:AWL982922 BGG982888:BGH982922 BQC982888:BQD982922 BZY982888:BZZ982922 CJU982888:CJV982922 CTQ982888:CTR982922 DDM982888:DDN982922 DNI982888:DNJ982922 DXE982888:DXF982922 EHA982888:EHB982922 EQW982888:EQX982922 FAS982888:FAT982922 FKO982888:FKP982922 FUK982888:FUL982922 GEG982888:GEH982922 GOC982888:GOD982922 GXY982888:GXZ982922 HHU982888:HHV982922 HRQ982888:HRR982922 IBM982888:IBN982922 ILI982888:ILJ982922 IVE982888:IVF982922 JFA982888:JFB982922 JOW982888:JOX982922 JYS982888:JYT982922 KIO982888:KIP982922 KSK982888:KSL982922 LCG982888:LCH982922 LMC982888:LMD982922 LVY982888:LVZ982922 MFU982888:MFV982922 MPQ982888:MPR982922 MZM982888:MZN982922 NJI982888:NJJ982922 NTE982888:NTF982922 ODA982888:ODB982922 OMW982888:OMX982922 OWS982888:OWT982922 PGO982888:PGP982922 PQK982888:PQL982922 QAG982888:QAH982922 QKC982888:QKD982922 QTY982888:QTZ982922 RDU982888:RDV982922 RNQ982888:RNR982922 RXM982888:RXN982922 SHI982888:SHJ982922 SRE982888:SRF982922 TBA982888:TBB982922 TKW982888:TKX982922 TUS982888:TUT982922 UEO982888:UEP982922 UOK982888:UOL982922 UYG982888:UYH982922 VIC982888:VID982922 VRY982888:VRZ982922 WBU982888:WBV982922 WLQ982888:WLR982922 WVM982888:WVN982922 JA65420:JB65422 SW65420:SX65422 ACS65420:ACT65422 AMO65420:AMP65422 AWK65420:AWL65422 BGG65420:BGH65422 BQC65420:BQD65422 BZY65420:BZZ65422 CJU65420:CJV65422 CTQ65420:CTR65422 DDM65420:DDN65422 DNI65420:DNJ65422 DXE65420:DXF65422 EHA65420:EHB65422 EQW65420:EQX65422 FAS65420:FAT65422 FKO65420:FKP65422 FUK65420:FUL65422 GEG65420:GEH65422 GOC65420:GOD65422 GXY65420:GXZ65422 HHU65420:HHV65422 HRQ65420:HRR65422 IBM65420:IBN65422 ILI65420:ILJ65422 IVE65420:IVF65422 JFA65420:JFB65422 JOW65420:JOX65422 JYS65420:JYT65422 KIO65420:KIP65422 KSK65420:KSL65422 LCG65420:LCH65422 LMC65420:LMD65422 LVY65420:LVZ65422 MFU65420:MFV65422 MPQ65420:MPR65422 MZM65420:MZN65422 NJI65420:NJJ65422 NTE65420:NTF65422 ODA65420:ODB65422 OMW65420:OMX65422 OWS65420:OWT65422 PGO65420:PGP65422 PQK65420:PQL65422 QAG65420:QAH65422 QKC65420:QKD65422 QTY65420:QTZ65422 RDU65420:RDV65422 RNQ65420:RNR65422 RXM65420:RXN65422 SHI65420:SHJ65422 SRE65420:SRF65422 TBA65420:TBB65422 TKW65420:TKX65422 TUS65420:TUT65422 UEO65420:UEP65422 UOK65420:UOL65422 UYG65420:UYH65422 VIC65420:VID65422 VRY65420:VRZ65422 WBU65420:WBV65422 WLQ65420:WLR65422 WVM65420:WVN65422 JA130956:JB130958 SW130956:SX130958 ACS130956:ACT130958 AMO130956:AMP130958 AWK130956:AWL130958 BGG130956:BGH130958 BQC130956:BQD130958 BZY130956:BZZ130958 CJU130956:CJV130958 CTQ130956:CTR130958 DDM130956:DDN130958 DNI130956:DNJ130958 DXE130956:DXF130958 EHA130956:EHB130958 EQW130956:EQX130958 FAS130956:FAT130958 FKO130956:FKP130958 FUK130956:FUL130958 GEG130956:GEH130958 GOC130956:GOD130958 GXY130956:GXZ130958 HHU130956:HHV130958 HRQ130956:HRR130958 IBM130956:IBN130958 ILI130956:ILJ130958 IVE130956:IVF130958 JFA130956:JFB130958 JOW130956:JOX130958 JYS130956:JYT130958 KIO130956:KIP130958 KSK130956:KSL130958 LCG130956:LCH130958 LMC130956:LMD130958 LVY130956:LVZ130958 MFU130956:MFV130958 MPQ130956:MPR130958 MZM130956:MZN130958 NJI130956:NJJ130958 NTE130956:NTF130958 ODA130956:ODB130958 OMW130956:OMX130958 OWS130956:OWT130958 PGO130956:PGP130958 PQK130956:PQL130958 QAG130956:QAH130958 QKC130956:QKD130958 QTY130956:QTZ130958 RDU130956:RDV130958 RNQ130956:RNR130958 RXM130956:RXN130958 SHI130956:SHJ130958 SRE130956:SRF130958 TBA130956:TBB130958 TKW130956:TKX130958 TUS130956:TUT130958 UEO130956:UEP130958 UOK130956:UOL130958 UYG130956:UYH130958 VIC130956:VID130958 VRY130956:VRZ130958 WBU130956:WBV130958 WLQ130956:WLR130958 WVM130956:WVN130958 JA196492:JB196494 SW196492:SX196494 ACS196492:ACT196494 AMO196492:AMP196494 AWK196492:AWL196494 BGG196492:BGH196494 BQC196492:BQD196494 BZY196492:BZZ196494 CJU196492:CJV196494 CTQ196492:CTR196494 DDM196492:DDN196494 DNI196492:DNJ196494 DXE196492:DXF196494 EHA196492:EHB196494 EQW196492:EQX196494 FAS196492:FAT196494 FKO196492:FKP196494 FUK196492:FUL196494 GEG196492:GEH196494 GOC196492:GOD196494 GXY196492:GXZ196494 HHU196492:HHV196494 HRQ196492:HRR196494 IBM196492:IBN196494 ILI196492:ILJ196494 IVE196492:IVF196494 JFA196492:JFB196494 JOW196492:JOX196494 JYS196492:JYT196494 KIO196492:KIP196494 KSK196492:KSL196494 LCG196492:LCH196494 LMC196492:LMD196494 LVY196492:LVZ196494 MFU196492:MFV196494 MPQ196492:MPR196494 MZM196492:MZN196494 NJI196492:NJJ196494 NTE196492:NTF196494 ODA196492:ODB196494 OMW196492:OMX196494 OWS196492:OWT196494 PGO196492:PGP196494 PQK196492:PQL196494 QAG196492:QAH196494 QKC196492:QKD196494 QTY196492:QTZ196494 RDU196492:RDV196494 RNQ196492:RNR196494 RXM196492:RXN196494 SHI196492:SHJ196494 SRE196492:SRF196494 TBA196492:TBB196494 TKW196492:TKX196494 TUS196492:TUT196494 UEO196492:UEP196494 UOK196492:UOL196494 UYG196492:UYH196494 VIC196492:VID196494 VRY196492:VRZ196494 WBU196492:WBV196494 WLQ196492:WLR196494 WVM196492:WVN196494 JA262028:JB262030 SW262028:SX262030 ACS262028:ACT262030 AMO262028:AMP262030 AWK262028:AWL262030 BGG262028:BGH262030 BQC262028:BQD262030 BZY262028:BZZ262030 CJU262028:CJV262030 CTQ262028:CTR262030 DDM262028:DDN262030 DNI262028:DNJ262030 DXE262028:DXF262030 EHA262028:EHB262030 EQW262028:EQX262030 FAS262028:FAT262030 FKO262028:FKP262030 FUK262028:FUL262030 GEG262028:GEH262030 GOC262028:GOD262030 GXY262028:GXZ262030 HHU262028:HHV262030 HRQ262028:HRR262030 IBM262028:IBN262030 ILI262028:ILJ262030 IVE262028:IVF262030 JFA262028:JFB262030 JOW262028:JOX262030 JYS262028:JYT262030 KIO262028:KIP262030 KSK262028:KSL262030 LCG262028:LCH262030 LMC262028:LMD262030 LVY262028:LVZ262030 MFU262028:MFV262030 MPQ262028:MPR262030 MZM262028:MZN262030 NJI262028:NJJ262030 NTE262028:NTF262030 ODA262028:ODB262030 OMW262028:OMX262030 OWS262028:OWT262030 PGO262028:PGP262030 PQK262028:PQL262030 QAG262028:QAH262030 QKC262028:QKD262030 QTY262028:QTZ262030 RDU262028:RDV262030 RNQ262028:RNR262030 RXM262028:RXN262030 SHI262028:SHJ262030 SRE262028:SRF262030 TBA262028:TBB262030 TKW262028:TKX262030 TUS262028:TUT262030 UEO262028:UEP262030 UOK262028:UOL262030 UYG262028:UYH262030 VIC262028:VID262030 VRY262028:VRZ262030 WBU262028:WBV262030 WLQ262028:WLR262030 WVM262028:WVN262030 JA327564:JB327566 SW327564:SX327566 ACS327564:ACT327566 AMO327564:AMP327566 AWK327564:AWL327566 BGG327564:BGH327566 BQC327564:BQD327566 BZY327564:BZZ327566 CJU327564:CJV327566 CTQ327564:CTR327566 DDM327564:DDN327566 DNI327564:DNJ327566 DXE327564:DXF327566 EHA327564:EHB327566 EQW327564:EQX327566 FAS327564:FAT327566 FKO327564:FKP327566 FUK327564:FUL327566 GEG327564:GEH327566 GOC327564:GOD327566 GXY327564:GXZ327566 HHU327564:HHV327566 HRQ327564:HRR327566 IBM327564:IBN327566 ILI327564:ILJ327566 IVE327564:IVF327566 JFA327564:JFB327566 JOW327564:JOX327566 JYS327564:JYT327566 KIO327564:KIP327566 KSK327564:KSL327566 LCG327564:LCH327566 LMC327564:LMD327566 LVY327564:LVZ327566 MFU327564:MFV327566 MPQ327564:MPR327566 MZM327564:MZN327566 NJI327564:NJJ327566 NTE327564:NTF327566 ODA327564:ODB327566 OMW327564:OMX327566 OWS327564:OWT327566 PGO327564:PGP327566 PQK327564:PQL327566 QAG327564:QAH327566 QKC327564:QKD327566 QTY327564:QTZ327566 RDU327564:RDV327566 RNQ327564:RNR327566 RXM327564:RXN327566 SHI327564:SHJ327566 SRE327564:SRF327566 TBA327564:TBB327566 TKW327564:TKX327566 TUS327564:TUT327566 UEO327564:UEP327566 UOK327564:UOL327566 UYG327564:UYH327566 VIC327564:VID327566 VRY327564:VRZ327566 WBU327564:WBV327566 WLQ327564:WLR327566 WVM327564:WVN327566 JA393100:JB393102 SW393100:SX393102 ACS393100:ACT393102 AMO393100:AMP393102 AWK393100:AWL393102 BGG393100:BGH393102 BQC393100:BQD393102 BZY393100:BZZ393102 CJU393100:CJV393102 CTQ393100:CTR393102 DDM393100:DDN393102 DNI393100:DNJ393102 DXE393100:DXF393102 EHA393100:EHB393102 EQW393100:EQX393102 FAS393100:FAT393102 FKO393100:FKP393102 FUK393100:FUL393102 GEG393100:GEH393102 GOC393100:GOD393102 GXY393100:GXZ393102 HHU393100:HHV393102 HRQ393100:HRR393102 IBM393100:IBN393102 ILI393100:ILJ393102 IVE393100:IVF393102 JFA393100:JFB393102 JOW393100:JOX393102 JYS393100:JYT393102 KIO393100:KIP393102 KSK393100:KSL393102 LCG393100:LCH393102 LMC393100:LMD393102 LVY393100:LVZ393102 MFU393100:MFV393102 MPQ393100:MPR393102 MZM393100:MZN393102 NJI393100:NJJ393102 NTE393100:NTF393102 ODA393100:ODB393102 OMW393100:OMX393102 OWS393100:OWT393102 PGO393100:PGP393102 PQK393100:PQL393102 QAG393100:QAH393102 QKC393100:QKD393102 QTY393100:QTZ393102 RDU393100:RDV393102 RNQ393100:RNR393102 RXM393100:RXN393102 SHI393100:SHJ393102 SRE393100:SRF393102 TBA393100:TBB393102 TKW393100:TKX393102 TUS393100:TUT393102 UEO393100:UEP393102 UOK393100:UOL393102 UYG393100:UYH393102 VIC393100:VID393102 VRY393100:VRZ393102 WBU393100:WBV393102 WLQ393100:WLR393102 WVM393100:WVN393102 JA458636:JB458638 SW458636:SX458638 ACS458636:ACT458638 AMO458636:AMP458638 AWK458636:AWL458638 BGG458636:BGH458638 BQC458636:BQD458638 BZY458636:BZZ458638 CJU458636:CJV458638 CTQ458636:CTR458638 DDM458636:DDN458638 DNI458636:DNJ458638 DXE458636:DXF458638 EHA458636:EHB458638 EQW458636:EQX458638 FAS458636:FAT458638 FKO458636:FKP458638 FUK458636:FUL458638 GEG458636:GEH458638 GOC458636:GOD458638 GXY458636:GXZ458638 HHU458636:HHV458638 HRQ458636:HRR458638 IBM458636:IBN458638 ILI458636:ILJ458638 IVE458636:IVF458638 JFA458636:JFB458638 JOW458636:JOX458638 JYS458636:JYT458638 KIO458636:KIP458638 KSK458636:KSL458638 LCG458636:LCH458638 LMC458636:LMD458638 LVY458636:LVZ458638 MFU458636:MFV458638 MPQ458636:MPR458638 MZM458636:MZN458638 NJI458636:NJJ458638 NTE458636:NTF458638 ODA458636:ODB458638 OMW458636:OMX458638 OWS458636:OWT458638 PGO458636:PGP458638 PQK458636:PQL458638 QAG458636:QAH458638 QKC458636:QKD458638 QTY458636:QTZ458638 RDU458636:RDV458638 RNQ458636:RNR458638 RXM458636:RXN458638 SHI458636:SHJ458638 SRE458636:SRF458638 TBA458636:TBB458638 TKW458636:TKX458638 TUS458636:TUT458638 UEO458636:UEP458638 UOK458636:UOL458638 UYG458636:UYH458638 VIC458636:VID458638 VRY458636:VRZ458638 WBU458636:WBV458638 WLQ458636:WLR458638 WVM458636:WVN458638 JA524172:JB524174 SW524172:SX524174 ACS524172:ACT524174 AMO524172:AMP524174 AWK524172:AWL524174 BGG524172:BGH524174 BQC524172:BQD524174 BZY524172:BZZ524174 CJU524172:CJV524174 CTQ524172:CTR524174 DDM524172:DDN524174 DNI524172:DNJ524174 DXE524172:DXF524174 EHA524172:EHB524174 EQW524172:EQX524174 FAS524172:FAT524174 FKO524172:FKP524174 FUK524172:FUL524174 GEG524172:GEH524174 GOC524172:GOD524174 GXY524172:GXZ524174 HHU524172:HHV524174 HRQ524172:HRR524174 IBM524172:IBN524174 ILI524172:ILJ524174 IVE524172:IVF524174 JFA524172:JFB524174 JOW524172:JOX524174 JYS524172:JYT524174 KIO524172:KIP524174 KSK524172:KSL524174 LCG524172:LCH524174 LMC524172:LMD524174 LVY524172:LVZ524174 MFU524172:MFV524174 MPQ524172:MPR524174 MZM524172:MZN524174 NJI524172:NJJ524174 NTE524172:NTF524174 ODA524172:ODB524174 OMW524172:OMX524174 OWS524172:OWT524174 PGO524172:PGP524174 PQK524172:PQL524174 QAG524172:QAH524174 QKC524172:QKD524174 QTY524172:QTZ524174 RDU524172:RDV524174 RNQ524172:RNR524174 RXM524172:RXN524174 SHI524172:SHJ524174 SRE524172:SRF524174 TBA524172:TBB524174 TKW524172:TKX524174 TUS524172:TUT524174 UEO524172:UEP524174 UOK524172:UOL524174 UYG524172:UYH524174 VIC524172:VID524174 VRY524172:VRZ524174 WBU524172:WBV524174 WLQ524172:WLR524174 WVM524172:WVN524174 JA589708:JB589710 SW589708:SX589710 ACS589708:ACT589710 AMO589708:AMP589710 AWK589708:AWL589710 BGG589708:BGH589710 BQC589708:BQD589710 BZY589708:BZZ589710 CJU589708:CJV589710 CTQ589708:CTR589710 DDM589708:DDN589710 DNI589708:DNJ589710 DXE589708:DXF589710 EHA589708:EHB589710 EQW589708:EQX589710 FAS589708:FAT589710 FKO589708:FKP589710 FUK589708:FUL589710 GEG589708:GEH589710 GOC589708:GOD589710 GXY589708:GXZ589710 HHU589708:HHV589710 HRQ589708:HRR589710 IBM589708:IBN589710 ILI589708:ILJ589710 IVE589708:IVF589710 JFA589708:JFB589710 JOW589708:JOX589710 JYS589708:JYT589710 KIO589708:KIP589710 KSK589708:KSL589710 LCG589708:LCH589710 LMC589708:LMD589710 LVY589708:LVZ589710 MFU589708:MFV589710 MPQ589708:MPR589710 MZM589708:MZN589710 NJI589708:NJJ589710 NTE589708:NTF589710 ODA589708:ODB589710 OMW589708:OMX589710 OWS589708:OWT589710 PGO589708:PGP589710 PQK589708:PQL589710 QAG589708:QAH589710 QKC589708:QKD589710 QTY589708:QTZ589710 RDU589708:RDV589710 RNQ589708:RNR589710 RXM589708:RXN589710 SHI589708:SHJ589710 SRE589708:SRF589710 TBA589708:TBB589710 TKW589708:TKX589710 TUS589708:TUT589710 UEO589708:UEP589710 UOK589708:UOL589710 UYG589708:UYH589710 VIC589708:VID589710 VRY589708:VRZ589710 WBU589708:WBV589710 WLQ589708:WLR589710 WVM589708:WVN589710 JA655244:JB655246 SW655244:SX655246 ACS655244:ACT655246 AMO655244:AMP655246 AWK655244:AWL655246 BGG655244:BGH655246 BQC655244:BQD655246 BZY655244:BZZ655246 CJU655244:CJV655246 CTQ655244:CTR655246 DDM655244:DDN655246 DNI655244:DNJ655246 DXE655244:DXF655246 EHA655244:EHB655246 EQW655244:EQX655246 FAS655244:FAT655246 FKO655244:FKP655246 FUK655244:FUL655246 GEG655244:GEH655246 GOC655244:GOD655246 GXY655244:GXZ655246 HHU655244:HHV655246 HRQ655244:HRR655246 IBM655244:IBN655246 ILI655244:ILJ655246 IVE655244:IVF655246 JFA655244:JFB655246 JOW655244:JOX655246 JYS655244:JYT655246 KIO655244:KIP655246 KSK655244:KSL655246 LCG655244:LCH655246 LMC655244:LMD655246 LVY655244:LVZ655246 MFU655244:MFV655246 MPQ655244:MPR655246 MZM655244:MZN655246 NJI655244:NJJ655246 NTE655244:NTF655246 ODA655244:ODB655246 OMW655244:OMX655246 OWS655244:OWT655246 PGO655244:PGP655246 PQK655244:PQL655246 QAG655244:QAH655246 QKC655244:QKD655246 QTY655244:QTZ655246 RDU655244:RDV655246 RNQ655244:RNR655246 RXM655244:RXN655246 SHI655244:SHJ655246 SRE655244:SRF655246 TBA655244:TBB655246 TKW655244:TKX655246 TUS655244:TUT655246 UEO655244:UEP655246 UOK655244:UOL655246 UYG655244:UYH655246 VIC655244:VID655246 VRY655244:VRZ655246 WBU655244:WBV655246 WLQ655244:WLR655246 WVM655244:WVN655246 JA720780:JB720782 SW720780:SX720782 ACS720780:ACT720782 AMO720780:AMP720782 AWK720780:AWL720782 BGG720780:BGH720782 BQC720780:BQD720782 BZY720780:BZZ720782 CJU720780:CJV720782 CTQ720780:CTR720782 DDM720780:DDN720782 DNI720780:DNJ720782 DXE720780:DXF720782 EHA720780:EHB720782 EQW720780:EQX720782 FAS720780:FAT720782 FKO720780:FKP720782 FUK720780:FUL720782 GEG720780:GEH720782 GOC720780:GOD720782 GXY720780:GXZ720782 HHU720780:HHV720782 HRQ720780:HRR720782 IBM720780:IBN720782 ILI720780:ILJ720782 IVE720780:IVF720782 JFA720780:JFB720782 JOW720780:JOX720782 JYS720780:JYT720782 KIO720780:KIP720782 KSK720780:KSL720782 LCG720780:LCH720782 LMC720780:LMD720782 LVY720780:LVZ720782 MFU720780:MFV720782 MPQ720780:MPR720782 MZM720780:MZN720782 NJI720780:NJJ720782 NTE720780:NTF720782 ODA720780:ODB720782 OMW720780:OMX720782 OWS720780:OWT720782 PGO720780:PGP720782 PQK720780:PQL720782 QAG720780:QAH720782 QKC720780:QKD720782 QTY720780:QTZ720782 RDU720780:RDV720782 RNQ720780:RNR720782 RXM720780:RXN720782 SHI720780:SHJ720782 SRE720780:SRF720782 TBA720780:TBB720782 TKW720780:TKX720782 TUS720780:TUT720782 UEO720780:UEP720782 UOK720780:UOL720782 UYG720780:UYH720782 VIC720780:VID720782 VRY720780:VRZ720782 WBU720780:WBV720782 WLQ720780:WLR720782 WVM720780:WVN720782 JA786316:JB786318 SW786316:SX786318 ACS786316:ACT786318 AMO786316:AMP786318 AWK786316:AWL786318 BGG786316:BGH786318 BQC786316:BQD786318 BZY786316:BZZ786318 CJU786316:CJV786318 CTQ786316:CTR786318 DDM786316:DDN786318 DNI786316:DNJ786318 DXE786316:DXF786318 EHA786316:EHB786318 EQW786316:EQX786318 FAS786316:FAT786318 FKO786316:FKP786318 FUK786316:FUL786318 GEG786316:GEH786318 GOC786316:GOD786318 GXY786316:GXZ786318 HHU786316:HHV786318 HRQ786316:HRR786318 IBM786316:IBN786318 ILI786316:ILJ786318 IVE786316:IVF786318 JFA786316:JFB786318 JOW786316:JOX786318 JYS786316:JYT786318 KIO786316:KIP786318 KSK786316:KSL786318 LCG786316:LCH786318 LMC786316:LMD786318 LVY786316:LVZ786318 MFU786316:MFV786318 MPQ786316:MPR786318 MZM786316:MZN786318 NJI786316:NJJ786318 NTE786316:NTF786318 ODA786316:ODB786318 OMW786316:OMX786318 OWS786316:OWT786318 PGO786316:PGP786318 PQK786316:PQL786318 QAG786316:QAH786318 QKC786316:QKD786318 QTY786316:QTZ786318 RDU786316:RDV786318 RNQ786316:RNR786318 RXM786316:RXN786318 SHI786316:SHJ786318 SRE786316:SRF786318 TBA786316:TBB786318 TKW786316:TKX786318 TUS786316:TUT786318 UEO786316:UEP786318 UOK786316:UOL786318 UYG786316:UYH786318 VIC786316:VID786318 VRY786316:VRZ786318 WBU786316:WBV786318 WLQ786316:WLR786318 WVM786316:WVN786318 JA851852:JB851854 SW851852:SX851854 ACS851852:ACT851854 AMO851852:AMP851854 AWK851852:AWL851854 BGG851852:BGH851854 BQC851852:BQD851854 BZY851852:BZZ851854 CJU851852:CJV851854 CTQ851852:CTR851854 DDM851852:DDN851854 DNI851852:DNJ851854 DXE851852:DXF851854 EHA851852:EHB851854 EQW851852:EQX851854 FAS851852:FAT851854 FKO851852:FKP851854 FUK851852:FUL851854 GEG851852:GEH851854 GOC851852:GOD851854 GXY851852:GXZ851854 HHU851852:HHV851854 HRQ851852:HRR851854 IBM851852:IBN851854 ILI851852:ILJ851854 IVE851852:IVF851854 JFA851852:JFB851854 JOW851852:JOX851854 JYS851852:JYT851854 KIO851852:KIP851854 KSK851852:KSL851854 LCG851852:LCH851854 LMC851852:LMD851854 LVY851852:LVZ851854 MFU851852:MFV851854 MPQ851852:MPR851854 MZM851852:MZN851854 NJI851852:NJJ851854 NTE851852:NTF851854 ODA851852:ODB851854 OMW851852:OMX851854 OWS851852:OWT851854 PGO851852:PGP851854 PQK851852:PQL851854 QAG851852:QAH851854 QKC851852:QKD851854 QTY851852:QTZ851854 RDU851852:RDV851854 RNQ851852:RNR851854 RXM851852:RXN851854 SHI851852:SHJ851854 SRE851852:SRF851854 TBA851852:TBB851854 TKW851852:TKX851854 TUS851852:TUT851854 UEO851852:UEP851854 UOK851852:UOL851854 UYG851852:UYH851854 VIC851852:VID851854 VRY851852:VRZ851854 WBU851852:WBV851854 WLQ851852:WLR851854 WVM851852:WVN851854 JA917388:JB917390 SW917388:SX917390 ACS917388:ACT917390 AMO917388:AMP917390 AWK917388:AWL917390 BGG917388:BGH917390 BQC917388:BQD917390 BZY917388:BZZ917390 CJU917388:CJV917390 CTQ917388:CTR917390 DDM917388:DDN917390 DNI917388:DNJ917390 DXE917388:DXF917390 EHA917388:EHB917390 EQW917388:EQX917390 FAS917388:FAT917390 FKO917388:FKP917390 FUK917388:FUL917390 GEG917388:GEH917390 GOC917388:GOD917390 GXY917388:GXZ917390 HHU917388:HHV917390 HRQ917388:HRR917390 IBM917388:IBN917390 ILI917388:ILJ917390 IVE917388:IVF917390 JFA917388:JFB917390 JOW917388:JOX917390 JYS917388:JYT917390 KIO917388:KIP917390 KSK917388:KSL917390 LCG917388:LCH917390 LMC917388:LMD917390 LVY917388:LVZ917390 MFU917388:MFV917390 MPQ917388:MPR917390 MZM917388:MZN917390 NJI917388:NJJ917390 NTE917388:NTF917390 ODA917388:ODB917390 OMW917388:OMX917390 OWS917388:OWT917390 PGO917388:PGP917390 PQK917388:PQL917390 QAG917388:QAH917390 QKC917388:QKD917390 QTY917388:QTZ917390 RDU917388:RDV917390 RNQ917388:RNR917390 RXM917388:RXN917390 SHI917388:SHJ917390 SRE917388:SRF917390 TBA917388:TBB917390 TKW917388:TKX917390 TUS917388:TUT917390 UEO917388:UEP917390 UOK917388:UOL917390 UYG917388:UYH917390 VIC917388:VID917390 VRY917388:VRZ917390 WBU917388:WBV917390 WLQ917388:WLR917390 WVM917388:WVN917390 JA982924:JB982926 SW982924:SX982926 ACS982924:ACT982926 AMO982924:AMP982926 AWK982924:AWL982926 BGG982924:BGH982926 BQC982924:BQD982926 BZY982924:BZZ982926 CJU982924:CJV982926 CTQ982924:CTR982926 DDM982924:DDN982926 DNI982924:DNJ982926 DXE982924:DXF982926 EHA982924:EHB982926 EQW982924:EQX982926 FAS982924:FAT982926 FKO982924:FKP982926 FUK982924:FUL982926 GEG982924:GEH982926 GOC982924:GOD982926 GXY982924:GXZ982926 HHU982924:HHV982926 HRQ982924:HRR982926 IBM982924:IBN982926 ILI982924:ILJ982926 IVE982924:IVF982926 JFA982924:JFB982926 JOW982924:JOX982926 JYS982924:JYT982926 KIO982924:KIP982926 KSK982924:KSL982926 LCG982924:LCH982926 LMC982924:LMD982926 LVY982924:LVZ982926 MFU982924:MFV982926 MPQ982924:MPR982926 MZM982924:MZN982926 NJI982924:NJJ982926 NTE982924:NTF982926 ODA982924:ODB982926 OMW982924:OMX982926 OWS982924:OWT982926 PGO982924:PGP982926 PQK982924:PQL982926 QAG982924:QAH982926 QKC982924:QKD982926 QTY982924:QTZ982926 RDU982924:RDV982926 RNQ982924:RNR982926 RXM982924:RXN982926 SHI982924:SHJ982926 SRE982924:SRF982926 TBA982924:TBB982926 TKW982924:TKX982926 TUS982924:TUT982926 UEO982924:UEP982926 UOK982924:UOL982926 UYG982924:UYH982926 VIC982924:VID982926 VRY982924:VRZ982926 WBU982924:WBV982926 WLQ982924:WLR982926 WVM982924:WVN982926 JA65379:JB65382 SW65379:SX65382 ACS65379:ACT65382 AMO65379:AMP65382 AWK65379:AWL65382 BGG65379:BGH65382 BQC65379:BQD65382 BZY65379:BZZ65382 CJU65379:CJV65382 CTQ65379:CTR65382 DDM65379:DDN65382 DNI65379:DNJ65382 DXE65379:DXF65382 EHA65379:EHB65382 EQW65379:EQX65382 FAS65379:FAT65382 FKO65379:FKP65382 FUK65379:FUL65382 GEG65379:GEH65382 GOC65379:GOD65382 GXY65379:GXZ65382 HHU65379:HHV65382 HRQ65379:HRR65382 IBM65379:IBN65382 ILI65379:ILJ65382 IVE65379:IVF65382 JFA65379:JFB65382 JOW65379:JOX65382 JYS65379:JYT65382 KIO65379:KIP65382 KSK65379:KSL65382 LCG65379:LCH65382 LMC65379:LMD65382 LVY65379:LVZ65382 MFU65379:MFV65382 MPQ65379:MPR65382 MZM65379:MZN65382 NJI65379:NJJ65382 NTE65379:NTF65382 ODA65379:ODB65382 OMW65379:OMX65382 OWS65379:OWT65382 PGO65379:PGP65382 PQK65379:PQL65382 QAG65379:QAH65382 QKC65379:QKD65382 QTY65379:QTZ65382 RDU65379:RDV65382 RNQ65379:RNR65382 RXM65379:RXN65382 SHI65379:SHJ65382 SRE65379:SRF65382 TBA65379:TBB65382 TKW65379:TKX65382 TUS65379:TUT65382 UEO65379:UEP65382 UOK65379:UOL65382 UYG65379:UYH65382 VIC65379:VID65382 VRY65379:VRZ65382 WBU65379:WBV65382 WLQ65379:WLR65382 WVM65379:WVN65382 JA130915:JB130918 SW130915:SX130918 ACS130915:ACT130918 AMO130915:AMP130918 AWK130915:AWL130918 BGG130915:BGH130918 BQC130915:BQD130918 BZY130915:BZZ130918 CJU130915:CJV130918 CTQ130915:CTR130918 DDM130915:DDN130918 DNI130915:DNJ130918 DXE130915:DXF130918 EHA130915:EHB130918 EQW130915:EQX130918 FAS130915:FAT130918 FKO130915:FKP130918 FUK130915:FUL130918 GEG130915:GEH130918 GOC130915:GOD130918 GXY130915:GXZ130918 HHU130915:HHV130918 HRQ130915:HRR130918 IBM130915:IBN130918 ILI130915:ILJ130918 IVE130915:IVF130918 JFA130915:JFB130918 JOW130915:JOX130918 JYS130915:JYT130918 KIO130915:KIP130918 KSK130915:KSL130918 LCG130915:LCH130918 LMC130915:LMD130918 LVY130915:LVZ130918 MFU130915:MFV130918 MPQ130915:MPR130918 MZM130915:MZN130918 NJI130915:NJJ130918 NTE130915:NTF130918 ODA130915:ODB130918 OMW130915:OMX130918 OWS130915:OWT130918 PGO130915:PGP130918 PQK130915:PQL130918 QAG130915:QAH130918 QKC130915:QKD130918 QTY130915:QTZ130918 RDU130915:RDV130918 RNQ130915:RNR130918 RXM130915:RXN130918 SHI130915:SHJ130918 SRE130915:SRF130918 TBA130915:TBB130918 TKW130915:TKX130918 TUS130915:TUT130918 UEO130915:UEP130918 UOK130915:UOL130918 UYG130915:UYH130918 VIC130915:VID130918 VRY130915:VRZ130918 WBU130915:WBV130918 WLQ130915:WLR130918 WVM130915:WVN130918 JA196451:JB196454 SW196451:SX196454 ACS196451:ACT196454 AMO196451:AMP196454 AWK196451:AWL196454 BGG196451:BGH196454 BQC196451:BQD196454 BZY196451:BZZ196454 CJU196451:CJV196454 CTQ196451:CTR196454 DDM196451:DDN196454 DNI196451:DNJ196454 DXE196451:DXF196454 EHA196451:EHB196454 EQW196451:EQX196454 FAS196451:FAT196454 FKO196451:FKP196454 FUK196451:FUL196454 GEG196451:GEH196454 GOC196451:GOD196454 GXY196451:GXZ196454 HHU196451:HHV196454 HRQ196451:HRR196454 IBM196451:IBN196454 ILI196451:ILJ196454 IVE196451:IVF196454 JFA196451:JFB196454 JOW196451:JOX196454 JYS196451:JYT196454 KIO196451:KIP196454 KSK196451:KSL196454 LCG196451:LCH196454 LMC196451:LMD196454 LVY196451:LVZ196454 MFU196451:MFV196454 MPQ196451:MPR196454 MZM196451:MZN196454 NJI196451:NJJ196454 NTE196451:NTF196454 ODA196451:ODB196454 OMW196451:OMX196454 OWS196451:OWT196454 PGO196451:PGP196454 PQK196451:PQL196454 QAG196451:QAH196454 QKC196451:QKD196454 QTY196451:QTZ196454 RDU196451:RDV196454 RNQ196451:RNR196454 RXM196451:RXN196454 SHI196451:SHJ196454 SRE196451:SRF196454 TBA196451:TBB196454 TKW196451:TKX196454 TUS196451:TUT196454 UEO196451:UEP196454 UOK196451:UOL196454 UYG196451:UYH196454 VIC196451:VID196454 VRY196451:VRZ196454 WBU196451:WBV196454 WLQ196451:WLR196454 WVM196451:WVN196454 JA261987:JB261990 SW261987:SX261990 ACS261987:ACT261990 AMO261987:AMP261990 AWK261987:AWL261990 BGG261987:BGH261990 BQC261987:BQD261990 BZY261987:BZZ261990 CJU261987:CJV261990 CTQ261987:CTR261990 DDM261987:DDN261990 DNI261987:DNJ261990 DXE261987:DXF261990 EHA261987:EHB261990 EQW261987:EQX261990 FAS261987:FAT261990 FKO261987:FKP261990 FUK261987:FUL261990 GEG261987:GEH261990 GOC261987:GOD261990 GXY261987:GXZ261990 HHU261987:HHV261990 HRQ261987:HRR261990 IBM261987:IBN261990 ILI261987:ILJ261990 IVE261987:IVF261990 JFA261987:JFB261990 JOW261987:JOX261990 JYS261987:JYT261990 KIO261987:KIP261990 KSK261987:KSL261990 LCG261987:LCH261990 LMC261987:LMD261990 LVY261987:LVZ261990 MFU261987:MFV261990 MPQ261987:MPR261990 MZM261987:MZN261990 NJI261987:NJJ261990 NTE261987:NTF261990 ODA261987:ODB261990 OMW261987:OMX261990 OWS261987:OWT261990 PGO261987:PGP261990 PQK261987:PQL261990 QAG261987:QAH261990 QKC261987:QKD261990 QTY261987:QTZ261990 RDU261987:RDV261990 RNQ261987:RNR261990 RXM261987:RXN261990 SHI261987:SHJ261990 SRE261987:SRF261990 TBA261987:TBB261990 TKW261987:TKX261990 TUS261987:TUT261990 UEO261987:UEP261990 UOK261987:UOL261990 UYG261987:UYH261990 VIC261987:VID261990 VRY261987:VRZ261990 WBU261987:WBV261990 WLQ261987:WLR261990 WVM261987:WVN261990 JA327523:JB327526 SW327523:SX327526 ACS327523:ACT327526 AMO327523:AMP327526 AWK327523:AWL327526 BGG327523:BGH327526 BQC327523:BQD327526 BZY327523:BZZ327526 CJU327523:CJV327526 CTQ327523:CTR327526 DDM327523:DDN327526 DNI327523:DNJ327526 DXE327523:DXF327526 EHA327523:EHB327526 EQW327523:EQX327526 FAS327523:FAT327526 FKO327523:FKP327526 FUK327523:FUL327526 GEG327523:GEH327526 GOC327523:GOD327526 GXY327523:GXZ327526 HHU327523:HHV327526 HRQ327523:HRR327526 IBM327523:IBN327526 ILI327523:ILJ327526 IVE327523:IVF327526 JFA327523:JFB327526 JOW327523:JOX327526 JYS327523:JYT327526 KIO327523:KIP327526 KSK327523:KSL327526 LCG327523:LCH327526 LMC327523:LMD327526 LVY327523:LVZ327526 MFU327523:MFV327526 MPQ327523:MPR327526 MZM327523:MZN327526 NJI327523:NJJ327526 NTE327523:NTF327526 ODA327523:ODB327526 OMW327523:OMX327526 OWS327523:OWT327526 PGO327523:PGP327526 PQK327523:PQL327526 QAG327523:QAH327526 QKC327523:QKD327526 QTY327523:QTZ327526 RDU327523:RDV327526 RNQ327523:RNR327526 RXM327523:RXN327526 SHI327523:SHJ327526 SRE327523:SRF327526 TBA327523:TBB327526 TKW327523:TKX327526 TUS327523:TUT327526 UEO327523:UEP327526 UOK327523:UOL327526 UYG327523:UYH327526 VIC327523:VID327526 VRY327523:VRZ327526 WBU327523:WBV327526 WLQ327523:WLR327526 WVM327523:WVN327526 JA393059:JB393062 SW393059:SX393062 ACS393059:ACT393062 AMO393059:AMP393062 AWK393059:AWL393062 BGG393059:BGH393062 BQC393059:BQD393062 BZY393059:BZZ393062 CJU393059:CJV393062 CTQ393059:CTR393062 DDM393059:DDN393062 DNI393059:DNJ393062 DXE393059:DXF393062 EHA393059:EHB393062 EQW393059:EQX393062 FAS393059:FAT393062 FKO393059:FKP393062 FUK393059:FUL393062 GEG393059:GEH393062 GOC393059:GOD393062 GXY393059:GXZ393062 HHU393059:HHV393062 HRQ393059:HRR393062 IBM393059:IBN393062 ILI393059:ILJ393062 IVE393059:IVF393062 JFA393059:JFB393062 JOW393059:JOX393062 JYS393059:JYT393062 KIO393059:KIP393062 KSK393059:KSL393062 LCG393059:LCH393062 LMC393059:LMD393062 LVY393059:LVZ393062 MFU393059:MFV393062 MPQ393059:MPR393062 MZM393059:MZN393062 NJI393059:NJJ393062 NTE393059:NTF393062 ODA393059:ODB393062 OMW393059:OMX393062 OWS393059:OWT393062 PGO393059:PGP393062 PQK393059:PQL393062 QAG393059:QAH393062 QKC393059:QKD393062 QTY393059:QTZ393062 RDU393059:RDV393062 RNQ393059:RNR393062 RXM393059:RXN393062 SHI393059:SHJ393062 SRE393059:SRF393062 TBA393059:TBB393062 TKW393059:TKX393062 TUS393059:TUT393062 UEO393059:UEP393062 UOK393059:UOL393062 UYG393059:UYH393062 VIC393059:VID393062 VRY393059:VRZ393062 WBU393059:WBV393062 WLQ393059:WLR393062 WVM393059:WVN393062 JA458595:JB458598 SW458595:SX458598 ACS458595:ACT458598 AMO458595:AMP458598 AWK458595:AWL458598 BGG458595:BGH458598 BQC458595:BQD458598 BZY458595:BZZ458598 CJU458595:CJV458598 CTQ458595:CTR458598 DDM458595:DDN458598 DNI458595:DNJ458598 DXE458595:DXF458598 EHA458595:EHB458598 EQW458595:EQX458598 FAS458595:FAT458598 FKO458595:FKP458598 FUK458595:FUL458598 GEG458595:GEH458598 GOC458595:GOD458598 GXY458595:GXZ458598 HHU458595:HHV458598 HRQ458595:HRR458598 IBM458595:IBN458598 ILI458595:ILJ458598 IVE458595:IVF458598 JFA458595:JFB458598 JOW458595:JOX458598 JYS458595:JYT458598 KIO458595:KIP458598 KSK458595:KSL458598 LCG458595:LCH458598 LMC458595:LMD458598 LVY458595:LVZ458598 MFU458595:MFV458598 MPQ458595:MPR458598 MZM458595:MZN458598 NJI458595:NJJ458598 NTE458595:NTF458598 ODA458595:ODB458598 OMW458595:OMX458598 OWS458595:OWT458598 PGO458595:PGP458598 PQK458595:PQL458598 QAG458595:QAH458598 QKC458595:QKD458598 QTY458595:QTZ458598 RDU458595:RDV458598 RNQ458595:RNR458598 RXM458595:RXN458598 SHI458595:SHJ458598 SRE458595:SRF458598 TBA458595:TBB458598 TKW458595:TKX458598 TUS458595:TUT458598 UEO458595:UEP458598 UOK458595:UOL458598 UYG458595:UYH458598 VIC458595:VID458598 VRY458595:VRZ458598 WBU458595:WBV458598 WLQ458595:WLR458598 WVM458595:WVN458598 JA524131:JB524134 SW524131:SX524134 ACS524131:ACT524134 AMO524131:AMP524134 AWK524131:AWL524134 BGG524131:BGH524134 BQC524131:BQD524134 BZY524131:BZZ524134 CJU524131:CJV524134 CTQ524131:CTR524134 DDM524131:DDN524134 DNI524131:DNJ524134 DXE524131:DXF524134 EHA524131:EHB524134 EQW524131:EQX524134 FAS524131:FAT524134 FKO524131:FKP524134 FUK524131:FUL524134 GEG524131:GEH524134 GOC524131:GOD524134 GXY524131:GXZ524134 HHU524131:HHV524134 HRQ524131:HRR524134 IBM524131:IBN524134 ILI524131:ILJ524134 IVE524131:IVF524134 JFA524131:JFB524134 JOW524131:JOX524134 JYS524131:JYT524134 KIO524131:KIP524134 KSK524131:KSL524134 LCG524131:LCH524134 LMC524131:LMD524134 LVY524131:LVZ524134 MFU524131:MFV524134 MPQ524131:MPR524134 MZM524131:MZN524134 NJI524131:NJJ524134 NTE524131:NTF524134 ODA524131:ODB524134 OMW524131:OMX524134 OWS524131:OWT524134 PGO524131:PGP524134 PQK524131:PQL524134 QAG524131:QAH524134 QKC524131:QKD524134 QTY524131:QTZ524134 RDU524131:RDV524134 RNQ524131:RNR524134 RXM524131:RXN524134 SHI524131:SHJ524134 SRE524131:SRF524134 TBA524131:TBB524134 TKW524131:TKX524134 TUS524131:TUT524134 UEO524131:UEP524134 UOK524131:UOL524134 UYG524131:UYH524134 VIC524131:VID524134 VRY524131:VRZ524134 WBU524131:WBV524134 WLQ524131:WLR524134 WVM524131:WVN524134 JA589667:JB589670 SW589667:SX589670 ACS589667:ACT589670 AMO589667:AMP589670 AWK589667:AWL589670 BGG589667:BGH589670 BQC589667:BQD589670 BZY589667:BZZ589670 CJU589667:CJV589670 CTQ589667:CTR589670 DDM589667:DDN589670 DNI589667:DNJ589670 DXE589667:DXF589670 EHA589667:EHB589670 EQW589667:EQX589670 FAS589667:FAT589670 FKO589667:FKP589670 FUK589667:FUL589670 GEG589667:GEH589670 GOC589667:GOD589670 GXY589667:GXZ589670 HHU589667:HHV589670 HRQ589667:HRR589670 IBM589667:IBN589670 ILI589667:ILJ589670 IVE589667:IVF589670 JFA589667:JFB589670 JOW589667:JOX589670 JYS589667:JYT589670 KIO589667:KIP589670 KSK589667:KSL589670 LCG589667:LCH589670 LMC589667:LMD589670 LVY589667:LVZ589670 MFU589667:MFV589670 MPQ589667:MPR589670 MZM589667:MZN589670 NJI589667:NJJ589670 NTE589667:NTF589670 ODA589667:ODB589670 OMW589667:OMX589670 OWS589667:OWT589670 PGO589667:PGP589670 PQK589667:PQL589670 QAG589667:QAH589670 QKC589667:QKD589670 QTY589667:QTZ589670 RDU589667:RDV589670 RNQ589667:RNR589670 RXM589667:RXN589670 SHI589667:SHJ589670 SRE589667:SRF589670 TBA589667:TBB589670 TKW589667:TKX589670 TUS589667:TUT589670 UEO589667:UEP589670 UOK589667:UOL589670 UYG589667:UYH589670 VIC589667:VID589670 VRY589667:VRZ589670 WBU589667:WBV589670 WLQ589667:WLR589670 WVM589667:WVN589670 JA655203:JB655206 SW655203:SX655206 ACS655203:ACT655206 AMO655203:AMP655206 AWK655203:AWL655206 BGG655203:BGH655206 BQC655203:BQD655206 BZY655203:BZZ655206 CJU655203:CJV655206 CTQ655203:CTR655206 DDM655203:DDN655206 DNI655203:DNJ655206 DXE655203:DXF655206 EHA655203:EHB655206 EQW655203:EQX655206 FAS655203:FAT655206 FKO655203:FKP655206 FUK655203:FUL655206 GEG655203:GEH655206 GOC655203:GOD655206 GXY655203:GXZ655206 HHU655203:HHV655206 HRQ655203:HRR655206 IBM655203:IBN655206 ILI655203:ILJ655206 IVE655203:IVF655206 JFA655203:JFB655206 JOW655203:JOX655206 JYS655203:JYT655206 KIO655203:KIP655206 KSK655203:KSL655206 LCG655203:LCH655206 LMC655203:LMD655206 LVY655203:LVZ655206 MFU655203:MFV655206 MPQ655203:MPR655206 MZM655203:MZN655206 NJI655203:NJJ655206 NTE655203:NTF655206 ODA655203:ODB655206 OMW655203:OMX655206 OWS655203:OWT655206 PGO655203:PGP655206 PQK655203:PQL655206 QAG655203:QAH655206 QKC655203:QKD655206 QTY655203:QTZ655206 RDU655203:RDV655206 RNQ655203:RNR655206 RXM655203:RXN655206 SHI655203:SHJ655206 SRE655203:SRF655206 TBA655203:TBB655206 TKW655203:TKX655206 TUS655203:TUT655206 UEO655203:UEP655206 UOK655203:UOL655206 UYG655203:UYH655206 VIC655203:VID655206 VRY655203:VRZ655206 WBU655203:WBV655206 WLQ655203:WLR655206 WVM655203:WVN655206 JA720739:JB720742 SW720739:SX720742 ACS720739:ACT720742 AMO720739:AMP720742 AWK720739:AWL720742 BGG720739:BGH720742 BQC720739:BQD720742 BZY720739:BZZ720742 CJU720739:CJV720742 CTQ720739:CTR720742 DDM720739:DDN720742 DNI720739:DNJ720742 DXE720739:DXF720742 EHA720739:EHB720742 EQW720739:EQX720742 FAS720739:FAT720742 FKO720739:FKP720742 FUK720739:FUL720742 GEG720739:GEH720742 GOC720739:GOD720742 GXY720739:GXZ720742 HHU720739:HHV720742 HRQ720739:HRR720742 IBM720739:IBN720742 ILI720739:ILJ720742 IVE720739:IVF720742 JFA720739:JFB720742 JOW720739:JOX720742 JYS720739:JYT720742 KIO720739:KIP720742 KSK720739:KSL720742 LCG720739:LCH720742 LMC720739:LMD720742 LVY720739:LVZ720742 MFU720739:MFV720742 MPQ720739:MPR720742 MZM720739:MZN720742 NJI720739:NJJ720742 NTE720739:NTF720742 ODA720739:ODB720742 OMW720739:OMX720742 OWS720739:OWT720742 PGO720739:PGP720742 PQK720739:PQL720742 QAG720739:QAH720742 QKC720739:QKD720742 QTY720739:QTZ720742 RDU720739:RDV720742 RNQ720739:RNR720742 RXM720739:RXN720742 SHI720739:SHJ720742 SRE720739:SRF720742 TBA720739:TBB720742 TKW720739:TKX720742 TUS720739:TUT720742 UEO720739:UEP720742 UOK720739:UOL720742 UYG720739:UYH720742 VIC720739:VID720742 VRY720739:VRZ720742 WBU720739:WBV720742 WLQ720739:WLR720742 WVM720739:WVN720742 JA786275:JB786278 SW786275:SX786278 ACS786275:ACT786278 AMO786275:AMP786278 AWK786275:AWL786278 BGG786275:BGH786278 BQC786275:BQD786278 BZY786275:BZZ786278 CJU786275:CJV786278 CTQ786275:CTR786278 DDM786275:DDN786278 DNI786275:DNJ786278 DXE786275:DXF786278 EHA786275:EHB786278 EQW786275:EQX786278 FAS786275:FAT786278 FKO786275:FKP786278 FUK786275:FUL786278 GEG786275:GEH786278 GOC786275:GOD786278 GXY786275:GXZ786278 HHU786275:HHV786278 HRQ786275:HRR786278 IBM786275:IBN786278 ILI786275:ILJ786278 IVE786275:IVF786278 JFA786275:JFB786278 JOW786275:JOX786278 JYS786275:JYT786278 KIO786275:KIP786278 KSK786275:KSL786278 LCG786275:LCH786278 LMC786275:LMD786278 LVY786275:LVZ786278 MFU786275:MFV786278 MPQ786275:MPR786278 MZM786275:MZN786278 NJI786275:NJJ786278 NTE786275:NTF786278 ODA786275:ODB786278 OMW786275:OMX786278 OWS786275:OWT786278 PGO786275:PGP786278 PQK786275:PQL786278 QAG786275:QAH786278 QKC786275:QKD786278 QTY786275:QTZ786278 RDU786275:RDV786278 RNQ786275:RNR786278 RXM786275:RXN786278 SHI786275:SHJ786278 SRE786275:SRF786278 TBA786275:TBB786278 TKW786275:TKX786278 TUS786275:TUT786278 UEO786275:UEP786278 UOK786275:UOL786278 UYG786275:UYH786278 VIC786275:VID786278 VRY786275:VRZ786278 WBU786275:WBV786278 WLQ786275:WLR786278 WVM786275:WVN786278 JA851811:JB851814 SW851811:SX851814 ACS851811:ACT851814 AMO851811:AMP851814 AWK851811:AWL851814 BGG851811:BGH851814 BQC851811:BQD851814 BZY851811:BZZ851814 CJU851811:CJV851814 CTQ851811:CTR851814 DDM851811:DDN851814 DNI851811:DNJ851814 DXE851811:DXF851814 EHA851811:EHB851814 EQW851811:EQX851814 FAS851811:FAT851814 FKO851811:FKP851814 FUK851811:FUL851814 GEG851811:GEH851814 GOC851811:GOD851814 GXY851811:GXZ851814 HHU851811:HHV851814 HRQ851811:HRR851814 IBM851811:IBN851814 ILI851811:ILJ851814 IVE851811:IVF851814 JFA851811:JFB851814 JOW851811:JOX851814 JYS851811:JYT851814 KIO851811:KIP851814 KSK851811:KSL851814 LCG851811:LCH851814 LMC851811:LMD851814 LVY851811:LVZ851814 MFU851811:MFV851814 MPQ851811:MPR851814 MZM851811:MZN851814 NJI851811:NJJ851814 NTE851811:NTF851814 ODA851811:ODB851814 OMW851811:OMX851814 OWS851811:OWT851814 PGO851811:PGP851814 PQK851811:PQL851814 QAG851811:QAH851814 QKC851811:QKD851814 QTY851811:QTZ851814 RDU851811:RDV851814 RNQ851811:RNR851814 RXM851811:RXN851814 SHI851811:SHJ851814 SRE851811:SRF851814 TBA851811:TBB851814 TKW851811:TKX851814 TUS851811:TUT851814 UEO851811:UEP851814 UOK851811:UOL851814 UYG851811:UYH851814 VIC851811:VID851814 VRY851811:VRZ851814 WBU851811:WBV851814 WLQ851811:WLR851814 WVM851811:WVN851814 JA917347:JB917350 SW917347:SX917350 ACS917347:ACT917350 AMO917347:AMP917350 AWK917347:AWL917350 BGG917347:BGH917350 BQC917347:BQD917350 BZY917347:BZZ917350 CJU917347:CJV917350 CTQ917347:CTR917350 DDM917347:DDN917350 DNI917347:DNJ917350 DXE917347:DXF917350 EHA917347:EHB917350 EQW917347:EQX917350 FAS917347:FAT917350 FKO917347:FKP917350 FUK917347:FUL917350 GEG917347:GEH917350 GOC917347:GOD917350 GXY917347:GXZ917350 HHU917347:HHV917350 HRQ917347:HRR917350 IBM917347:IBN917350 ILI917347:ILJ917350 IVE917347:IVF917350 JFA917347:JFB917350 JOW917347:JOX917350 JYS917347:JYT917350 KIO917347:KIP917350 KSK917347:KSL917350 LCG917347:LCH917350 LMC917347:LMD917350 LVY917347:LVZ917350 MFU917347:MFV917350 MPQ917347:MPR917350 MZM917347:MZN917350 NJI917347:NJJ917350 NTE917347:NTF917350 ODA917347:ODB917350 OMW917347:OMX917350 OWS917347:OWT917350 PGO917347:PGP917350 PQK917347:PQL917350 QAG917347:QAH917350 QKC917347:QKD917350 QTY917347:QTZ917350 RDU917347:RDV917350 RNQ917347:RNR917350 RXM917347:RXN917350 SHI917347:SHJ917350 SRE917347:SRF917350 TBA917347:TBB917350 TKW917347:TKX917350 TUS917347:TUT917350 UEO917347:UEP917350 UOK917347:UOL917350 UYG917347:UYH917350 VIC917347:VID917350 VRY917347:VRZ917350 WBU917347:WBV917350 WLQ917347:WLR917350 WVM917347:WVN917350 JA982883:JB982886 SW982883:SX982886 ACS982883:ACT982886 AMO982883:AMP982886 AWK982883:AWL982886 BGG982883:BGH982886 BQC982883:BQD982886 BZY982883:BZZ982886 CJU982883:CJV982886 CTQ982883:CTR982886 DDM982883:DDN982886 DNI982883:DNJ982886 DXE982883:DXF982886 EHA982883:EHB982886 EQW982883:EQX982886 FAS982883:FAT982886 FKO982883:FKP982886 FUK982883:FUL982886 GEG982883:GEH982886 GOC982883:GOD982886 GXY982883:GXZ982886 HHU982883:HHV982886 HRQ982883:HRR982886 IBM982883:IBN982886 ILI982883:ILJ982886 IVE982883:IVF982886 JFA982883:JFB982886 JOW982883:JOX982886 JYS982883:JYT982886 KIO982883:KIP982886 KSK982883:KSL982886 LCG982883:LCH982886 LMC982883:LMD982886 LVY982883:LVZ982886 MFU982883:MFV982886 MPQ982883:MPR982886 MZM982883:MZN982886 NJI982883:NJJ982886 NTE982883:NTF982886 ODA982883:ODB982886 OMW982883:OMX982886 OWS982883:OWT982886 PGO982883:PGP982886 PQK982883:PQL982886 QAG982883:QAH982886 QKC982883:QKD982886 QTY982883:QTZ982886 RDU982883:RDV982886 RNQ982883:RNR982886 RXM982883:RXN982886 SHI982883:SHJ982886 SRE982883:SRF982886 TBA982883:TBB982886 TKW982883:TKX982886 TUS982883:TUT982886 UEO982883:UEP982886 UOK982883:UOL982886 UYG982883:UYH982886 VIC982883:VID982886 VRY982883:VRZ982886 WBU982883:WBV982886 WLQ982883:WLR982886 WVM982883:WVN982886 H982883:H982886 H917347:H917350 H851811:H851814 H786275:H786278 H720739:H720742 H655203:H655206 H589667:H589670 H524131:H524134 H458595:H458598 H393059:H393062 H327523:H327526 H261987:H261990 H196451:H196454 H130915:H130918 H65379:H65382 H982924:H982926 H917388:H917390 H851852:H851854 H786316:H786318 H720780:H720782 H655244:H655246 H589708:H589710 H524172:H524174 H458636:H458638 H393100:H393102 H327564:H327566 H262028:H262030 H196492:H196494 H130956:H130958 H65420:H65422 H982888:H982922 H917352:H917386 H851816:H851850 H786280:H786314 H720744:H720778 H655208:H655242 H589672:H589706 H524136:H524170 H458600:H458634 H393064:H393098 H327528:H327562 H261992:H262026 H196456:H196490 H130920:H130954 H65384:H65418" xr:uid="{00000000-0002-0000-0200-000007000000}">
      <formula1>0</formula1>
    </dataValidation>
  </dataValidations>
  <pageMargins left="0.75" right="0.17" top="1" bottom="1" header="0.5" footer="0.5"/>
  <pageSetup paperSize="9" scale="48" orientation="portrait" r:id="rId1"/>
  <headerFooter alignWithMargins="0">
    <oddHeader>&amp;C&amp;"Calibri"&amp;10&amp;K666666UniCredit - Confidential&amp;1#</oddHeader>
  </headerFooter>
  <ignoredErrors>
    <ignoredError sqref="K24 H47:K48 A42:K42 K38 H60:K60 K36 A45:K45 A44:G44 H69:K70 A43:G43 A46:G46 H24 H36 H38" listDataValidation="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zoomScale="110" zoomScaleNormal="110" zoomScaleSheetLayoutView="100" workbookViewId="0">
      <selection activeCell="I39" sqref="I39"/>
    </sheetView>
  </sheetViews>
  <sheetFormatPr defaultRowHeight="12.75"/>
  <cols>
    <col min="1" max="7" width="9.140625" style="54"/>
    <col min="8" max="8" width="11.85546875" style="53" customWidth="1"/>
    <col min="9" max="9" width="13" style="53" customWidth="1"/>
    <col min="10" max="10" width="10.28515625" style="54" bestFit="1" customWidth="1"/>
    <col min="11" max="11" width="12.28515625" style="54" bestFit="1" customWidth="1"/>
    <col min="12" max="262" width="9.140625" style="54"/>
    <col min="263" max="264" width="9.85546875" style="54" bestFit="1" customWidth="1"/>
    <col min="265" max="265" width="12" style="54" bestFit="1" customWidth="1"/>
    <col min="266" max="266" width="10.28515625" style="54" bestFit="1" customWidth="1"/>
    <col min="267" max="267" width="12.28515625" style="54" bestFit="1" customWidth="1"/>
    <col min="268" max="518" width="9.140625" style="54"/>
    <col min="519" max="520" width="9.85546875" style="54" bestFit="1" customWidth="1"/>
    <col min="521" max="521" width="12" style="54" bestFit="1" customWidth="1"/>
    <col min="522" max="522" width="10.28515625" style="54" bestFit="1" customWidth="1"/>
    <col min="523" max="523" width="12.28515625" style="54" bestFit="1" customWidth="1"/>
    <col min="524" max="774" width="9.140625" style="54"/>
    <col min="775" max="776" width="9.85546875" style="54" bestFit="1" customWidth="1"/>
    <col min="777" max="777" width="12" style="54" bestFit="1" customWidth="1"/>
    <col min="778" max="778" width="10.28515625" style="54" bestFit="1" customWidth="1"/>
    <col min="779" max="779" width="12.28515625" style="54" bestFit="1" customWidth="1"/>
    <col min="780" max="1030" width="9.140625" style="54"/>
    <col min="1031" max="1032" width="9.85546875" style="54" bestFit="1" customWidth="1"/>
    <col min="1033" max="1033" width="12" style="54" bestFit="1" customWidth="1"/>
    <col min="1034" max="1034" width="10.28515625" style="54" bestFit="1" customWidth="1"/>
    <col min="1035" max="1035" width="12.28515625" style="54" bestFit="1" customWidth="1"/>
    <col min="1036" max="1286" width="9.140625" style="54"/>
    <col min="1287" max="1288" width="9.85546875" style="54" bestFit="1" customWidth="1"/>
    <col min="1289" max="1289" width="12" style="54" bestFit="1" customWidth="1"/>
    <col min="1290" max="1290" width="10.28515625" style="54" bestFit="1" customWidth="1"/>
    <col min="1291" max="1291" width="12.28515625" style="54" bestFit="1" customWidth="1"/>
    <col min="1292" max="1542" width="9.140625" style="54"/>
    <col min="1543" max="1544" width="9.85546875" style="54" bestFit="1" customWidth="1"/>
    <col min="1545" max="1545" width="12" style="54" bestFit="1" customWidth="1"/>
    <col min="1546" max="1546" width="10.28515625" style="54" bestFit="1" customWidth="1"/>
    <col min="1547" max="1547" width="12.28515625" style="54" bestFit="1" customWidth="1"/>
    <col min="1548" max="1798" width="9.140625" style="54"/>
    <col min="1799" max="1800" width="9.85546875" style="54" bestFit="1" customWidth="1"/>
    <col min="1801" max="1801" width="12" style="54" bestFit="1" customWidth="1"/>
    <col min="1802" max="1802" width="10.28515625" style="54" bestFit="1" customWidth="1"/>
    <col min="1803" max="1803" width="12.28515625" style="54" bestFit="1" customWidth="1"/>
    <col min="1804" max="2054" width="9.140625" style="54"/>
    <col min="2055" max="2056" width="9.85546875" style="54" bestFit="1" customWidth="1"/>
    <col min="2057" max="2057" width="12" style="54" bestFit="1" customWidth="1"/>
    <col min="2058" max="2058" width="10.28515625" style="54" bestFit="1" customWidth="1"/>
    <col min="2059" max="2059" width="12.28515625" style="54" bestFit="1" customWidth="1"/>
    <col min="2060" max="2310" width="9.140625" style="54"/>
    <col min="2311" max="2312" width="9.85546875" style="54" bestFit="1" customWidth="1"/>
    <col min="2313" max="2313" width="12" style="54" bestFit="1" customWidth="1"/>
    <col min="2314" max="2314" width="10.28515625" style="54" bestFit="1" customWidth="1"/>
    <col min="2315" max="2315" width="12.28515625" style="54" bestFit="1" customWidth="1"/>
    <col min="2316" max="2566" width="9.140625" style="54"/>
    <col min="2567" max="2568" width="9.85546875" style="54" bestFit="1" customWidth="1"/>
    <col min="2569" max="2569" width="12" style="54" bestFit="1" customWidth="1"/>
    <col min="2570" max="2570" width="10.28515625" style="54" bestFit="1" customWidth="1"/>
    <col min="2571" max="2571" width="12.28515625" style="54" bestFit="1" customWidth="1"/>
    <col min="2572" max="2822" width="9.140625" style="54"/>
    <col min="2823" max="2824" width="9.85546875" style="54" bestFit="1" customWidth="1"/>
    <col min="2825" max="2825" width="12" style="54" bestFit="1" customWidth="1"/>
    <col min="2826" max="2826" width="10.28515625" style="54" bestFit="1" customWidth="1"/>
    <col min="2827" max="2827" width="12.28515625" style="54" bestFit="1" customWidth="1"/>
    <col min="2828" max="3078" width="9.140625" style="54"/>
    <col min="3079" max="3080" width="9.85546875" style="54" bestFit="1" customWidth="1"/>
    <col min="3081" max="3081" width="12" style="54" bestFit="1" customWidth="1"/>
    <col min="3082" max="3082" width="10.28515625" style="54" bestFit="1" customWidth="1"/>
    <col min="3083" max="3083" width="12.28515625" style="54" bestFit="1" customWidth="1"/>
    <col min="3084" max="3334" width="9.140625" style="54"/>
    <col min="3335" max="3336" width="9.85546875" style="54" bestFit="1" customWidth="1"/>
    <col min="3337" max="3337" width="12" style="54" bestFit="1" customWidth="1"/>
    <col min="3338" max="3338" width="10.28515625" style="54" bestFit="1" customWidth="1"/>
    <col min="3339" max="3339" width="12.28515625" style="54" bestFit="1" customWidth="1"/>
    <col min="3340" max="3590" width="9.140625" style="54"/>
    <col min="3591" max="3592" width="9.85546875" style="54" bestFit="1" customWidth="1"/>
    <col min="3593" max="3593" width="12" style="54" bestFit="1" customWidth="1"/>
    <col min="3594" max="3594" width="10.28515625" style="54" bestFit="1" customWidth="1"/>
    <col min="3595" max="3595" width="12.28515625" style="54" bestFit="1" customWidth="1"/>
    <col min="3596" max="3846" width="9.140625" style="54"/>
    <col min="3847" max="3848" width="9.85546875" style="54" bestFit="1" customWidth="1"/>
    <col min="3849" max="3849" width="12" style="54" bestFit="1" customWidth="1"/>
    <col min="3850" max="3850" width="10.28515625" style="54" bestFit="1" customWidth="1"/>
    <col min="3851" max="3851" width="12.28515625" style="54" bestFit="1" customWidth="1"/>
    <col min="3852" max="4102" width="9.140625" style="54"/>
    <col min="4103" max="4104" width="9.85546875" style="54" bestFit="1" customWidth="1"/>
    <col min="4105" max="4105" width="12" style="54" bestFit="1" customWidth="1"/>
    <col min="4106" max="4106" width="10.28515625" style="54" bestFit="1" customWidth="1"/>
    <col min="4107" max="4107" width="12.28515625" style="54" bestFit="1" customWidth="1"/>
    <col min="4108" max="4358" width="9.140625" style="54"/>
    <col min="4359" max="4360" width="9.85546875" style="54" bestFit="1" customWidth="1"/>
    <col min="4361" max="4361" width="12" style="54" bestFit="1" customWidth="1"/>
    <col min="4362" max="4362" width="10.28515625" style="54" bestFit="1" customWidth="1"/>
    <col min="4363" max="4363" width="12.28515625" style="54" bestFit="1" customWidth="1"/>
    <col min="4364" max="4614" width="9.140625" style="54"/>
    <col min="4615" max="4616" width="9.85546875" style="54" bestFit="1" customWidth="1"/>
    <col min="4617" max="4617" width="12" style="54" bestFit="1" customWidth="1"/>
    <col min="4618" max="4618" width="10.28515625" style="54" bestFit="1" customWidth="1"/>
    <col min="4619" max="4619" width="12.28515625" style="54" bestFit="1" customWidth="1"/>
    <col min="4620" max="4870" width="9.140625" style="54"/>
    <col min="4871" max="4872" width="9.85546875" style="54" bestFit="1" customWidth="1"/>
    <col min="4873" max="4873" width="12" style="54" bestFit="1" customWidth="1"/>
    <col min="4874" max="4874" width="10.28515625" style="54" bestFit="1" customWidth="1"/>
    <col min="4875" max="4875" width="12.28515625" style="54" bestFit="1" customWidth="1"/>
    <col min="4876" max="5126" width="9.140625" style="54"/>
    <col min="5127" max="5128" width="9.85546875" style="54" bestFit="1" customWidth="1"/>
    <col min="5129" max="5129" width="12" style="54" bestFit="1" customWidth="1"/>
    <col min="5130" max="5130" width="10.28515625" style="54" bestFit="1" customWidth="1"/>
    <col min="5131" max="5131" width="12.28515625" style="54" bestFit="1" customWidth="1"/>
    <col min="5132" max="5382" width="9.140625" style="54"/>
    <col min="5383" max="5384" width="9.85546875" style="54" bestFit="1" customWidth="1"/>
    <col min="5385" max="5385" width="12" style="54" bestFit="1" customWidth="1"/>
    <col min="5386" max="5386" width="10.28515625" style="54" bestFit="1" customWidth="1"/>
    <col min="5387" max="5387" width="12.28515625" style="54" bestFit="1" customWidth="1"/>
    <col min="5388" max="5638" width="9.140625" style="54"/>
    <col min="5639" max="5640" width="9.85546875" style="54" bestFit="1" customWidth="1"/>
    <col min="5641" max="5641" width="12" style="54" bestFit="1" customWidth="1"/>
    <col min="5642" max="5642" width="10.28515625" style="54" bestFit="1" customWidth="1"/>
    <col min="5643" max="5643" width="12.28515625" style="54" bestFit="1" customWidth="1"/>
    <col min="5644" max="5894" width="9.140625" style="54"/>
    <col min="5895" max="5896" width="9.85546875" style="54" bestFit="1" customWidth="1"/>
    <col min="5897" max="5897" width="12" style="54" bestFit="1" customWidth="1"/>
    <col min="5898" max="5898" width="10.28515625" style="54" bestFit="1" customWidth="1"/>
    <col min="5899" max="5899" width="12.28515625" style="54" bestFit="1" customWidth="1"/>
    <col min="5900" max="6150" width="9.140625" style="54"/>
    <col min="6151" max="6152" width="9.85546875" style="54" bestFit="1" customWidth="1"/>
    <col min="6153" max="6153" width="12" style="54" bestFit="1" customWidth="1"/>
    <col min="6154" max="6154" width="10.28515625" style="54" bestFit="1" customWidth="1"/>
    <col min="6155" max="6155" width="12.28515625" style="54" bestFit="1" customWidth="1"/>
    <col min="6156" max="6406" width="9.140625" style="54"/>
    <col min="6407" max="6408" width="9.85546875" style="54" bestFit="1" customWidth="1"/>
    <col min="6409" max="6409" width="12" style="54" bestFit="1" customWidth="1"/>
    <col min="6410" max="6410" width="10.28515625" style="54" bestFit="1" customWidth="1"/>
    <col min="6411" max="6411" width="12.28515625" style="54" bestFit="1" customWidth="1"/>
    <col min="6412" max="6662" width="9.140625" style="54"/>
    <col min="6663" max="6664" width="9.85546875" style="54" bestFit="1" customWidth="1"/>
    <col min="6665" max="6665" width="12" style="54" bestFit="1" customWidth="1"/>
    <col min="6666" max="6666" width="10.28515625" style="54" bestFit="1" customWidth="1"/>
    <col min="6667" max="6667" width="12.28515625" style="54" bestFit="1" customWidth="1"/>
    <col min="6668" max="6918" width="9.140625" style="54"/>
    <col min="6919" max="6920" width="9.85546875" style="54" bestFit="1" customWidth="1"/>
    <col min="6921" max="6921" width="12" style="54" bestFit="1" customWidth="1"/>
    <col min="6922" max="6922" width="10.28515625" style="54" bestFit="1" customWidth="1"/>
    <col min="6923" max="6923" width="12.28515625" style="54" bestFit="1" customWidth="1"/>
    <col min="6924" max="7174" width="9.140625" style="54"/>
    <col min="7175" max="7176" width="9.85546875" style="54" bestFit="1" customWidth="1"/>
    <col min="7177" max="7177" width="12" style="54" bestFit="1" customWidth="1"/>
    <col min="7178" max="7178" width="10.28515625" style="54" bestFit="1" customWidth="1"/>
    <col min="7179" max="7179" width="12.28515625" style="54" bestFit="1" customWidth="1"/>
    <col min="7180" max="7430" width="9.140625" style="54"/>
    <col min="7431" max="7432" width="9.85546875" style="54" bestFit="1" customWidth="1"/>
    <col min="7433" max="7433" width="12" style="54" bestFit="1" customWidth="1"/>
    <col min="7434" max="7434" width="10.28515625" style="54" bestFit="1" customWidth="1"/>
    <col min="7435" max="7435" width="12.28515625" style="54" bestFit="1" customWidth="1"/>
    <col min="7436" max="7686" width="9.140625" style="54"/>
    <col min="7687" max="7688" width="9.85546875" style="54" bestFit="1" customWidth="1"/>
    <col min="7689" max="7689" width="12" style="54" bestFit="1" customWidth="1"/>
    <col min="7690" max="7690" width="10.28515625" style="54" bestFit="1" customWidth="1"/>
    <col min="7691" max="7691" width="12.28515625" style="54" bestFit="1" customWidth="1"/>
    <col min="7692" max="7942" width="9.140625" style="54"/>
    <col min="7943" max="7944" width="9.85546875" style="54" bestFit="1" customWidth="1"/>
    <col min="7945" max="7945" width="12" style="54" bestFit="1" customWidth="1"/>
    <col min="7946" max="7946" width="10.28515625" style="54" bestFit="1" customWidth="1"/>
    <col min="7947" max="7947" width="12.28515625" style="54" bestFit="1" customWidth="1"/>
    <col min="7948" max="8198" width="9.140625" style="54"/>
    <col min="8199" max="8200" width="9.85546875" style="54" bestFit="1" customWidth="1"/>
    <col min="8201" max="8201" width="12" style="54" bestFit="1" customWidth="1"/>
    <col min="8202" max="8202" width="10.28515625" style="54" bestFit="1" customWidth="1"/>
    <col min="8203" max="8203" width="12.28515625" style="54" bestFit="1" customWidth="1"/>
    <col min="8204" max="8454" width="9.140625" style="54"/>
    <col min="8455" max="8456" width="9.85546875" style="54" bestFit="1" customWidth="1"/>
    <col min="8457" max="8457" width="12" style="54" bestFit="1" customWidth="1"/>
    <col min="8458" max="8458" width="10.28515625" style="54" bestFit="1" customWidth="1"/>
    <col min="8459" max="8459" width="12.28515625" style="54" bestFit="1" customWidth="1"/>
    <col min="8460" max="8710" width="9.140625" style="54"/>
    <col min="8711" max="8712" width="9.85546875" style="54" bestFit="1" customWidth="1"/>
    <col min="8713" max="8713" width="12" style="54" bestFit="1" customWidth="1"/>
    <col min="8714" max="8714" width="10.28515625" style="54" bestFit="1" customWidth="1"/>
    <col min="8715" max="8715" width="12.28515625" style="54" bestFit="1" customWidth="1"/>
    <col min="8716" max="8966" width="9.140625" style="54"/>
    <col min="8967" max="8968" width="9.85546875" style="54" bestFit="1" customWidth="1"/>
    <col min="8969" max="8969" width="12" style="54" bestFit="1" customWidth="1"/>
    <col min="8970" max="8970" width="10.28515625" style="54" bestFit="1" customWidth="1"/>
    <col min="8971" max="8971" width="12.28515625" style="54" bestFit="1" customWidth="1"/>
    <col min="8972" max="9222" width="9.140625" style="54"/>
    <col min="9223" max="9224" width="9.85546875" style="54" bestFit="1" customWidth="1"/>
    <col min="9225" max="9225" width="12" style="54" bestFit="1" customWidth="1"/>
    <col min="9226" max="9226" width="10.28515625" style="54" bestFit="1" customWidth="1"/>
    <col min="9227" max="9227" width="12.28515625" style="54" bestFit="1" customWidth="1"/>
    <col min="9228" max="9478" width="9.140625" style="54"/>
    <col min="9479" max="9480" width="9.85546875" style="54" bestFit="1" customWidth="1"/>
    <col min="9481" max="9481" width="12" style="54" bestFit="1" customWidth="1"/>
    <col min="9482" max="9482" width="10.28515625" style="54" bestFit="1" customWidth="1"/>
    <col min="9483" max="9483" width="12.28515625" style="54" bestFit="1" customWidth="1"/>
    <col min="9484" max="9734" width="9.140625" style="54"/>
    <col min="9735" max="9736" width="9.85546875" style="54" bestFit="1" customWidth="1"/>
    <col min="9737" max="9737" width="12" style="54" bestFit="1" customWidth="1"/>
    <col min="9738" max="9738" width="10.28515625" style="54" bestFit="1" customWidth="1"/>
    <col min="9739" max="9739" width="12.28515625" style="54" bestFit="1" customWidth="1"/>
    <col min="9740" max="9990" width="9.140625" style="54"/>
    <col min="9991" max="9992" width="9.85546875" style="54" bestFit="1" customWidth="1"/>
    <col min="9993" max="9993" width="12" style="54" bestFit="1" customWidth="1"/>
    <col min="9994" max="9994" width="10.28515625" style="54" bestFit="1" customWidth="1"/>
    <col min="9995" max="9995" width="12.28515625" style="54" bestFit="1" customWidth="1"/>
    <col min="9996" max="10246" width="9.140625" style="54"/>
    <col min="10247" max="10248" width="9.85546875" style="54" bestFit="1" customWidth="1"/>
    <col min="10249" max="10249" width="12" style="54" bestFit="1" customWidth="1"/>
    <col min="10250" max="10250" width="10.28515625" style="54" bestFit="1" customWidth="1"/>
    <col min="10251" max="10251" width="12.28515625" style="54" bestFit="1" customWidth="1"/>
    <col min="10252" max="10502" width="9.140625" style="54"/>
    <col min="10503" max="10504" width="9.85546875" style="54" bestFit="1" customWidth="1"/>
    <col min="10505" max="10505" width="12" style="54" bestFit="1" customWidth="1"/>
    <col min="10506" max="10506" width="10.28515625" style="54" bestFit="1" customWidth="1"/>
    <col min="10507" max="10507" width="12.28515625" style="54" bestFit="1" customWidth="1"/>
    <col min="10508" max="10758" width="9.140625" style="54"/>
    <col min="10759" max="10760" width="9.85546875" style="54" bestFit="1" customWidth="1"/>
    <col min="10761" max="10761" width="12" style="54" bestFit="1" customWidth="1"/>
    <col min="10762" max="10762" width="10.28515625" style="54" bestFit="1" customWidth="1"/>
    <col min="10763" max="10763" width="12.28515625" style="54" bestFit="1" customWidth="1"/>
    <col min="10764" max="11014" width="9.140625" style="54"/>
    <col min="11015" max="11016" width="9.85546875" style="54" bestFit="1" customWidth="1"/>
    <col min="11017" max="11017" width="12" style="54" bestFit="1" customWidth="1"/>
    <col min="11018" max="11018" width="10.28515625" style="54" bestFit="1" customWidth="1"/>
    <col min="11019" max="11019" width="12.28515625" style="54" bestFit="1" customWidth="1"/>
    <col min="11020" max="11270" width="9.140625" style="54"/>
    <col min="11271" max="11272" width="9.85546875" style="54" bestFit="1" customWidth="1"/>
    <col min="11273" max="11273" width="12" style="54" bestFit="1" customWidth="1"/>
    <col min="11274" max="11274" width="10.28515625" style="54" bestFit="1" customWidth="1"/>
    <col min="11275" max="11275" width="12.28515625" style="54" bestFit="1" customWidth="1"/>
    <col min="11276" max="11526" width="9.140625" style="54"/>
    <col min="11527" max="11528" width="9.85546875" style="54" bestFit="1" customWidth="1"/>
    <col min="11529" max="11529" width="12" style="54" bestFit="1" customWidth="1"/>
    <col min="11530" max="11530" width="10.28515625" style="54" bestFit="1" customWidth="1"/>
    <col min="11531" max="11531" width="12.28515625" style="54" bestFit="1" customWidth="1"/>
    <col min="11532" max="11782" width="9.140625" style="54"/>
    <col min="11783" max="11784" width="9.85546875" style="54" bestFit="1" customWidth="1"/>
    <col min="11785" max="11785" width="12" style="54" bestFit="1" customWidth="1"/>
    <col min="11786" max="11786" width="10.28515625" style="54" bestFit="1" customWidth="1"/>
    <col min="11787" max="11787" width="12.28515625" style="54" bestFit="1" customWidth="1"/>
    <col min="11788" max="12038" width="9.140625" style="54"/>
    <col min="12039" max="12040" width="9.85546875" style="54" bestFit="1" customWidth="1"/>
    <col min="12041" max="12041" width="12" style="54" bestFit="1" customWidth="1"/>
    <col min="12042" max="12042" width="10.28515625" style="54" bestFit="1" customWidth="1"/>
    <col min="12043" max="12043" width="12.28515625" style="54" bestFit="1" customWidth="1"/>
    <col min="12044" max="12294" width="9.140625" style="54"/>
    <col min="12295" max="12296" width="9.85546875" style="54" bestFit="1" customWidth="1"/>
    <col min="12297" max="12297" width="12" style="54" bestFit="1" customWidth="1"/>
    <col min="12298" max="12298" width="10.28515625" style="54" bestFit="1" customWidth="1"/>
    <col min="12299" max="12299" width="12.28515625" style="54" bestFit="1" customWidth="1"/>
    <col min="12300" max="12550" width="9.140625" style="54"/>
    <col min="12551" max="12552" width="9.85546875" style="54" bestFit="1" customWidth="1"/>
    <col min="12553" max="12553" width="12" style="54" bestFit="1" customWidth="1"/>
    <col min="12554" max="12554" width="10.28515625" style="54" bestFit="1" customWidth="1"/>
    <col min="12555" max="12555" width="12.28515625" style="54" bestFit="1" customWidth="1"/>
    <col min="12556" max="12806" width="9.140625" style="54"/>
    <col min="12807" max="12808" width="9.85546875" style="54" bestFit="1" customWidth="1"/>
    <col min="12809" max="12809" width="12" style="54" bestFit="1" customWidth="1"/>
    <col min="12810" max="12810" width="10.28515625" style="54" bestFit="1" customWidth="1"/>
    <col min="12811" max="12811" width="12.28515625" style="54" bestFit="1" customWidth="1"/>
    <col min="12812" max="13062" width="9.140625" style="54"/>
    <col min="13063" max="13064" width="9.85546875" style="54" bestFit="1" customWidth="1"/>
    <col min="13065" max="13065" width="12" style="54" bestFit="1" customWidth="1"/>
    <col min="13066" max="13066" width="10.28515625" style="54" bestFit="1" customWidth="1"/>
    <col min="13067" max="13067" width="12.28515625" style="54" bestFit="1" customWidth="1"/>
    <col min="13068" max="13318" width="9.140625" style="54"/>
    <col min="13319" max="13320" width="9.85546875" style="54" bestFit="1" customWidth="1"/>
    <col min="13321" max="13321" width="12" style="54" bestFit="1" customWidth="1"/>
    <col min="13322" max="13322" width="10.28515625" style="54" bestFit="1" customWidth="1"/>
    <col min="13323" max="13323" width="12.28515625" style="54" bestFit="1" customWidth="1"/>
    <col min="13324" max="13574" width="9.140625" style="54"/>
    <col min="13575" max="13576" width="9.85546875" style="54" bestFit="1" customWidth="1"/>
    <col min="13577" max="13577" width="12" style="54" bestFit="1" customWidth="1"/>
    <col min="13578" max="13578" width="10.28515625" style="54" bestFit="1" customWidth="1"/>
    <col min="13579" max="13579" width="12.28515625" style="54" bestFit="1" customWidth="1"/>
    <col min="13580" max="13830" width="9.140625" style="54"/>
    <col min="13831" max="13832" width="9.85546875" style="54" bestFit="1" customWidth="1"/>
    <col min="13833" max="13833" width="12" style="54" bestFit="1" customWidth="1"/>
    <col min="13834" max="13834" width="10.28515625" style="54" bestFit="1" customWidth="1"/>
    <col min="13835" max="13835" width="12.28515625" style="54" bestFit="1" customWidth="1"/>
    <col min="13836" max="14086" width="9.140625" style="54"/>
    <col min="14087" max="14088" width="9.85546875" style="54" bestFit="1" customWidth="1"/>
    <col min="14089" max="14089" width="12" style="54" bestFit="1" customWidth="1"/>
    <col min="14090" max="14090" width="10.28515625" style="54" bestFit="1" customWidth="1"/>
    <col min="14091" max="14091" width="12.28515625" style="54" bestFit="1" customWidth="1"/>
    <col min="14092" max="14342" width="9.140625" style="54"/>
    <col min="14343" max="14344" width="9.85546875" style="54" bestFit="1" customWidth="1"/>
    <col min="14345" max="14345" width="12" style="54" bestFit="1" customWidth="1"/>
    <col min="14346" max="14346" width="10.28515625" style="54" bestFit="1" customWidth="1"/>
    <col min="14347" max="14347" width="12.28515625" style="54" bestFit="1" customWidth="1"/>
    <col min="14348" max="14598" width="9.140625" style="54"/>
    <col min="14599" max="14600" width="9.85546875" style="54" bestFit="1" customWidth="1"/>
    <col min="14601" max="14601" width="12" style="54" bestFit="1" customWidth="1"/>
    <col min="14602" max="14602" width="10.28515625" style="54" bestFit="1" customWidth="1"/>
    <col min="14603" max="14603" width="12.28515625" style="54" bestFit="1" customWidth="1"/>
    <col min="14604" max="14854" width="9.140625" style="54"/>
    <col min="14855" max="14856" width="9.85546875" style="54" bestFit="1" customWidth="1"/>
    <col min="14857" max="14857" width="12" style="54" bestFit="1" customWidth="1"/>
    <col min="14858" max="14858" width="10.28515625" style="54" bestFit="1" customWidth="1"/>
    <col min="14859" max="14859" width="12.28515625" style="54" bestFit="1" customWidth="1"/>
    <col min="14860" max="15110" width="9.140625" style="54"/>
    <col min="15111" max="15112" width="9.85546875" style="54" bestFit="1" customWidth="1"/>
    <col min="15113" max="15113" width="12" style="54" bestFit="1" customWidth="1"/>
    <col min="15114" max="15114" width="10.28515625" style="54" bestFit="1" customWidth="1"/>
    <col min="15115" max="15115" width="12.28515625" style="54" bestFit="1" customWidth="1"/>
    <col min="15116" max="15366" width="9.140625" style="54"/>
    <col min="15367" max="15368" width="9.85546875" style="54" bestFit="1" customWidth="1"/>
    <col min="15369" max="15369" width="12" style="54" bestFit="1" customWidth="1"/>
    <col min="15370" max="15370" width="10.28515625" style="54" bestFit="1" customWidth="1"/>
    <col min="15371" max="15371" width="12.28515625" style="54" bestFit="1" customWidth="1"/>
    <col min="15372" max="15622" width="9.140625" style="54"/>
    <col min="15623" max="15624" width="9.85546875" style="54" bestFit="1" customWidth="1"/>
    <col min="15625" max="15625" width="12" style="54" bestFit="1" customWidth="1"/>
    <col min="15626" max="15626" width="10.28515625" style="54" bestFit="1" customWidth="1"/>
    <col min="15627" max="15627" width="12.28515625" style="54" bestFit="1" customWidth="1"/>
    <col min="15628" max="15878" width="9.140625" style="54"/>
    <col min="15879" max="15880" width="9.85546875" style="54" bestFit="1" customWidth="1"/>
    <col min="15881" max="15881" width="12" style="54" bestFit="1" customWidth="1"/>
    <col min="15882" max="15882" width="10.28515625" style="54" bestFit="1" customWidth="1"/>
    <col min="15883" max="15883" width="12.28515625" style="54" bestFit="1" customWidth="1"/>
    <col min="15884" max="16134" width="9.140625" style="54"/>
    <col min="16135" max="16136" width="9.85546875" style="54" bestFit="1" customWidth="1"/>
    <col min="16137" max="16137" width="12" style="54" bestFit="1" customWidth="1"/>
    <col min="16138" max="16138" width="10.28515625" style="54" bestFit="1" customWidth="1"/>
    <col min="16139" max="16139" width="12.28515625" style="54" bestFit="1" customWidth="1"/>
    <col min="16140" max="16384" width="9.140625" style="54"/>
  </cols>
  <sheetData>
    <row r="1" spans="1:9" ht="12.75" customHeight="1">
      <c r="A1" s="207" t="s">
        <v>153</v>
      </c>
      <c r="B1" s="236"/>
      <c r="C1" s="236"/>
      <c r="D1" s="236"/>
      <c r="E1" s="236"/>
      <c r="F1" s="236"/>
      <c r="G1" s="236"/>
      <c r="H1" s="236"/>
    </row>
    <row r="2" spans="1:9" ht="12.75" customHeight="1">
      <c r="A2" s="209" t="s">
        <v>325</v>
      </c>
      <c r="B2" s="210"/>
      <c r="C2" s="210"/>
      <c r="D2" s="210"/>
      <c r="E2" s="210"/>
      <c r="F2" s="210"/>
      <c r="G2" s="210"/>
      <c r="H2" s="210"/>
    </row>
    <row r="3" spans="1:9">
      <c r="A3" s="237" t="s">
        <v>275</v>
      </c>
      <c r="B3" s="238"/>
      <c r="C3" s="238"/>
      <c r="D3" s="238"/>
      <c r="E3" s="238"/>
      <c r="F3" s="238"/>
      <c r="G3" s="238"/>
      <c r="H3" s="238"/>
      <c r="I3" s="221"/>
    </row>
    <row r="4" spans="1:9">
      <c r="A4" s="239" t="s">
        <v>288</v>
      </c>
      <c r="B4" s="240"/>
      <c r="C4" s="240"/>
      <c r="D4" s="240"/>
      <c r="E4" s="240"/>
      <c r="F4" s="240"/>
      <c r="G4" s="240"/>
      <c r="H4" s="240"/>
      <c r="I4" s="224"/>
    </row>
    <row r="5" spans="1:9" ht="33.75">
      <c r="A5" s="241" t="s">
        <v>2</v>
      </c>
      <c r="B5" s="235"/>
      <c r="C5" s="235"/>
      <c r="D5" s="235"/>
      <c r="E5" s="235"/>
      <c r="F5" s="235"/>
      <c r="G5" s="62" t="s">
        <v>4</v>
      </c>
      <c r="H5" s="56" t="s">
        <v>193</v>
      </c>
      <c r="I5" s="56" t="s">
        <v>263</v>
      </c>
    </row>
    <row r="6" spans="1:9">
      <c r="A6" s="234">
        <v>1</v>
      </c>
      <c r="B6" s="235"/>
      <c r="C6" s="235"/>
      <c r="D6" s="235"/>
      <c r="E6" s="235"/>
      <c r="F6" s="235"/>
      <c r="G6" s="55">
        <v>2</v>
      </c>
      <c r="H6" s="56" t="s">
        <v>5</v>
      </c>
      <c r="I6" s="56" t="s">
        <v>6</v>
      </c>
    </row>
    <row r="7" spans="1:9">
      <c r="A7" s="243" t="s">
        <v>107</v>
      </c>
      <c r="B7" s="244"/>
      <c r="C7" s="244"/>
      <c r="D7" s="244"/>
      <c r="E7" s="244"/>
      <c r="F7" s="244"/>
      <c r="G7" s="244"/>
      <c r="H7" s="244"/>
      <c r="I7" s="244"/>
    </row>
    <row r="8" spans="1:9">
      <c r="A8" s="242" t="s">
        <v>100</v>
      </c>
      <c r="B8" s="242"/>
      <c r="C8" s="242"/>
      <c r="D8" s="242"/>
      <c r="E8" s="242"/>
      <c r="F8" s="242"/>
      <c r="G8" s="57">
        <v>1</v>
      </c>
      <c r="H8" s="63">
        <v>0</v>
      </c>
      <c r="I8" s="63">
        <v>0</v>
      </c>
    </row>
    <row r="9" spans="1:9">
      <c r="A9" s="242" t="s">
        <v>101</v>
      </c>
      <c r="B9" s="242"/>
      <c r="C9" s="242"/>
      <c r="D9" s="242"/>
      <c r="E9" s="242"/>
      <c r="F9" s="242"/>
      <c r="G9" s="57">
        <v>2</v>
      </c>
      <c r="H9" s="63">
        <v>0</v>
      </c>
      <c r="I9" s="63">
        <v>0</v>
      </c>
    </row>
    <row r="10" spans="1:9">
      <c r="A10" s="242" t="s">
        <v>102</v>
      </c>
      <c r="B10" s="242"/>
      <c r="C10" s="242"/>
      <c r="D10" s="242"/>
      <c r="E10" s="242"/>
      <c r="F10" s="242"/>
      <c r="G10" s="57">
        <v>3</v>
      </c>
      <c r="H10" s="63">
        <v>0</v>
      </c>
      <c r="I10" s="63">
        <v>0</v>
      </c>
    </row>
    <row r="11" spans="1:9">
      <c r="A11" s="242" t="s">
        <v>103</v>
      </c>
      <c r="B11" s="242"/>
      <c r="C11" s="242"/>
      <c r="D11" s="242"/>
      <c r="E11" s="242"/>
      <c r="F11" s="242"/>
      <c r="G11" s="57">
        <v>4</v>
      </c>
      <c r="H11" s="63">
        <v>0</v>
      </c>
      <c r="I11" s="63">
        <v>0</v>
      </c>
    </row>
    <row r="12" spans="1:9">
      <c r="A12" s="242" t="s">
        <v>104</v>
      </c>
      <c r="B12" s="242"/>
      <c r="C12" s="242"/>
      <c r="D12" s="242"/>
      <c r="E12" s="242"/>
      <c r="F12" s="242"/>
      <c r="G12" s="57">
        <v>5</v>
      </c>
      <c r="H12" s="63">
        <v>0</v>
      </c>
      <c r="I12" s="63">
        <v>0</v>
      </c>
    </row>
    <row r="13" spans="1:9" ht="22.5" customHeight="1">
      <c r="A13" s="242" t="s">
        <v>124</v>
      </c>
      <c r="B13" s="242"/>
      <c r="C13" s="242"/>
      <c r="D13" s="242"/>
      <c r="E13" s="242"/>
      <c r="F13" s="242"/>
      <c r="G13" s="57">
        <v>6</v>
      </c>
      <c r="H13" s="63">
        <v>0</v>
      </c>
      <c r="I13" s="63">
        <v>0</v>
      </c>
    </row>
    <row r="14" spans="1:9">
      <c r="A14" s="242" t="s">
        <v>105</v>
      </c>
      <c r="B14" s="242"/>
      <c r="C14" s="242"/>
      <c r="D14" s="242"/>
      <c r="E14" s="242"/>
      <c r="F14" s="242"/>
      <c r="G14" s="57">
        <v>7</v>
      </c>
      <c r="H14" s="63">
        <v>0</v>
      </c>
      <c r="I14" s="63">
        <v>0</v>
      </c>
    </row>
    <row r="15" spans="1:9">
      <c r="A15" s="242" t="s">
        <v>106</v>
      </c>
      <c r="B15" s="242"/>
      <c r="C15" s="242"/>
      <c r="D15" s="242"/>
      <c r="E15" s="242"/>
      <c r="F15" s="242"/>
      <c r="G15" s="57">
        <v>8</v>
      </c>
      <c r="H15" s="63">
        <v>0</v>
      </c>
      <c r="I15" s="63">
        <v>0</v>
      </c>
    </row>
    <row r="16" spans="1:9">
      <c r="A16" s="243" t="s">
        <v>108</v>
      </c>
      <c r="B16" s="244"/>
      <c r="C16" s="244"/>
      <c r="D16" s="244"/>
      <c r="E16" s="244"/>
      <c r="F16" s="244"/>
      <c r="G16" s="244"/>
      <c r="H16" s="244"/>
      <c r="I16" s="244"/>
    </row>
    <row r="17" spans="1:9">
      <c r="A17" s="242" t="s">
        <v>109</v>
      </c>
      <c r="B17" s="242"/>
      <c r="C17" s="242"/>
      <c r="D17" s="242"/>
      <c r="E17" s="242"/>
      <c r="F17" s="242"/>
      <c r="G17" s="57">
        <v>9</v>
      </c>
      <c r="H17" s="63">
        <v>461374625</v>
      </c>
      <c r="I17" s="63">
        <v>436125547</v>
      </c>
    </row>
    <row r="18" spans="1:9">
      <c r="A18" s="242" t="s">
        <v>110</v>
      </c>
      <c r="B18" s="242"/>
      <c r="C18" s="242"/>
      <c r="D18" s="242"/>
      <c r="E18" s="242"/>
      <c r="F18" s="242"/>
      <c r="G18" s="57"/>
      <c r="H18" s="63">
        <v>0</v>
      </c>
      <c r="I18" s="63"/>
    </row>
    <row r="19" spans="1:9">
      <c r="A19" s="242" t="s">
        <v>111</v>
      </c>
      <c r="B19" s="242"/>
      <c r="C19" s="242"/>
      <c r="D19" s="242"/>
      <c r="E19" s="242"/>
      <c r="F19" s="242"/>
      <c r="G19" s="57">
        <v>10</v>
      </c>
      <c r="H19" s="63">
        <v>-24431087</v>
      </c>
      <c r="I19" s="63">
        <v>-605101</v>
      </c>
    </row>
    <row r="20" spans="1:9">
      <c r="A20" s="242" t="s">
        <v>112</v>
      </c>
      <c r="B20" s="242"/>
      <c r="C20" s="242"/>
      <c r="D20" s="242"/>
      <c r="E20" s="242"/>
      <c r="F20" s="242"/>
      <c r="G20" s="57">
        <v>11</v>
      </c>
      <c r="H20" s="63">
        <v>18316755</v>
      </c>
      <c r="I20" s="63">
        <v>17528026</v>
      </c>
    </row>
    <row r="21" spans="1:9" ht="23.25" customHeight="1">
      <c r="A21" s="242" t="s">
        <v>113</v>
      </c>
      <c r="B21" s="242"/>
      <c r="C21" s="242"/>
      <c r="D21" s="242"/>
      <c r="E21" s="242"/>
      <c r="F21" s="242"/>
      <c r="G21" s="57">
        <v>12</v>
      </c>
      <c r="H21" s="63">
        <v>3339529</v>
      </c>
      <c r="I21" s="63">
        <v>-875046</v>
      </c>
    </row>
    <row r="22" spans="1:9">
      <c r="A22" s="242" t="s">
        <v>114</v>
      </c>
      <c r="B22" s="242"/>
      <c r="C22" s="242"/>
      <c r="D22" s="242"/>
      <c r="E22" s="242"/>
      <c r="F22" s="242"/>
      <c r="G22" s="57">
        <v>13</v>
      </c>
      <c r="H22" s="63">
        <v>-154387</v>
      </c>
      <c r="I22" s="63">
        <v>-40748</v>
      </c>
    </row>
    <row r="23" spans="1:9">
      <c r="A23" s="242" t="s">
        <v>115</v>
      </c>
      <c r="B23" s="242"/>
      <c r="C23" s="242"/>
      <c r="D23" s="242"/>
      <c r="E23" s="242"/>
      <c r="F23" s="242"/>
      <c r="G23" s="57">
        <v>14</v>
      </c>
      <c r="H23" s="63">
        <v>-442922747</v>
      </c>
      <c r="I23" s="63">
        <v>-425905028</v>
      </c>
    </row>
    <row r="24" spans="1:9">
      <c r="A24" s="243" t="s">
        <v>116</v>
      </c>
      <c r="B24" s="244"/>
      <c r="C24" s="244"/>
      <c r="D24" s="244"/>
      <c r="E24" s="244"/>
      <c r="F24" s="244"/>
      <c r="G24" s="244"/>
      <c r="H24" s="244"/>
      <c r="I24" s="244"/>
    </row>
    <row r="25" spans="1:9">
      <c r="A25" s="242" t="s">
        <v>117</v>
      </c>
      <c r="B25" s="242"/>
      <c r="C25" s="242"/>
      <c r="D25" s="242"/>
      <c r="E25" s="242"/>
      <c r="F25" s="242"/>
      <c r="G25" s="57">
        <v>15</v>
      </c>
      <c r="H25" s="63">
        <v>-1157853789</v>
      </c>
      <c r="I25" s="63">
        <v>1162079988</v>
      </c>
    </row>
    <row r="26" spans="1:9">
      <c r="A26" s="242" t="s">
        <v>118</v>
      </c>
      <c r="B26" s="242"/>
      <c r="C26" s="242"/>
      <c r="D26" s="242"/>
      <c r="E26" s="242"/>
      <c r="F26" s="242"/>
      <c r="G26" s="57">
        <v>16</v>
      </c>
      <c r="H26" s="63">
        <v>-282356578</v>
      </c>
      <c r="I26" s="63">
        <v>-908703755</v>
      </c>
    </row>
    <row r="27" spans="1:9">
      <c r="A27" s="242" t="s">
        <v>119</v>
      </c>
      <c r="B27" s="242"/>
      <c r="C27" s="242"/>
      <c r="D27" s="242"/>
      <c r="E27" s="242"/>
      <c r="F27" s="242"/>
      <c r="G27" s="57">
        <v>17</v>
      </c>
      <c r="H27" s="63">
        <v>-599084553</v>
      </c>
      <c r="I27" s="63">
        <v>-1412355537</v>
      </c>
    </row>
    <row r="28" spans="1:9" ht="25.5" customHeight="1">
      <c r="A28" s="242" t="s">
        <v>120</v>
      </c>
      <c r="B28" s="242"/>
      <c r="C28" s="242"/>
      <c r="D28" s="242"/>
      <c r="E28" s="242"/>
      <c r="F28" s="242"/>
      <c r="G28" s="57">
        <v>18</v>
      </c>
      <c r="H28" s="63">
        <v>-91602060</v>
      </c>
      <c r="I28" s="63">
        <v>-882311618</v>
      </c>
    </row>
    <row r="29" spans="1:9" ht="23.25" customHeight="1">
      <c r="A29" s="242" t="s">
        <v>121</v>
      </c>
      <c r="B29" s="242"/>
      <c r="C29" s="242"/>
      <c r="D29" s="242"/>
      <c r="E29" s="242"/>
      <c r="F29" s="242"/>
      <c r="G29" s="57">
        <v>19</v>
      </c>
      <c r="H29" s="63">
        <v>-315047</v>
      </c>
      <c r="I29" s="63">
        <v>-82750</v>
      </c>
    </row>
    <row r="30" spans="1:9" ht="27.75" customHeight="1">
      <c r="A30" s="242" t="s">
        <v>122</v>
      </c>
      <c r="B30" s="242"/>
      <c r="C30" s="242"/>
      <c r="D30" s="242"/>
      <c r="E30" s="242"/>
      <c r="F30" s="242"/>
      <c r="G30" s="57">
        <v>20</v>
      </c>
      <c r="H30" s="63">
        <v>-705500</v>
      </c>
      <c r="I30" s="63">
        <v>-5424056</v>
      </c>
    </row>
    <row r="31" spans="1:9" ht="27.75" customHeight="1">
      <c r="A31" s="242" t="s">
        <v>123</v>
      </c>
      <c r="B31" s="242"/>
      <c r="C31" s="242"/>
      <c r="D31" s="242"/>
      <c r="E31" s="242"/>
      <c r="F31" s="242"/>
      <c r="G31" s="57">
        <v>21</v>
      </c>
      <c r="H31" s="63">
        <v>0</v>
      </c>
      <c r="I31" s="63">
        <v>0</v>
      </c>
    </row>
    <row r="32" spans="1:9" ht="29.25" customHeight="1">
      <c r="A32" s="242" t="s">
        <v>125</v>
      </c>
      <c r="B32" s="242"/>
      <c r="C32" s="242"/>
      <c r="D32" s="242"/>
      <c r="E32" s="242"/>
      <c r="F32" s="242"/>
      <c r="G32" s="57">
        <v>22</v>
      </c>
      <c r="H32" s="63">
        <v>1355829</v>
      </c>
      <c r="I32" s="63">
        <v>-758523025</v>
      </c>
    </row>
    <row r="33" spans="1:9">
      <c r="A33" s="242" t="s">
        <v>126</v>
      </c>
      <c r="B33" s="242"/>
      <c r="C33" s="242"/>
      <c r="D33" s="242"/>
      <c r="E33" s="242"/>
      <c r="F33" s="242"/>
      <c r="G33" s="57">
        <v>23</v>
      </c>
      <c r="H33" s="63">
        <v>-20529545</v>
      </c>
      <c r="I33" s="63">
        <v>3685608</v>
      </c>
    </row>
    <row r="34" spans="1:9">
      <c r="A34" s="242" t="s">
        <v>127</v>
      </c>
      <c r="B34" s="242"/>
      <c r="C34" s="242"/>
      <c r="D34" s="242"/>
      <c r="E34" s="242"/>
      <c r="F34" s="242"/>
      <c r="G34" s="57">
        <v>24</v>
      </c>
      <c r="H34" s="63">
        <v>-49228589</v>
      </c>
      <c r="I34" s="63">
        <v>135371399</v>
      </c>
    </row>
    <row r="35" spans="1:9">
      <c r="A35" s="242" t="s">
        <v>128</v>
      </c>
      <c r="B35" s="242"/>
      <c r="C35" s="242"/>
      <c r="D35" s="242"/>
      <c r="E35" s="242"/>
      <c r="F35" s="242"/>
      <c r="G35" s="57">
        <v>25</v>
      </c>
      <c r="H35" s="63">
        <v>-480281381</v>
      </c>
      <c r="I35" s="63">
        <v>629157232</v>
      </c>
    </row>
    <row r="36" spans="1:9">
      <c r="A36" s="242" t="s">
        <v>129</v>
      </c>
      <c r="B36" s="242"/>
      <c r="C36" s="242"/>
      <c r="D36" s="242"/>
      <c r="E36" s="242"/>
      <c r="F36" s="242"/>
      <c r="G36" s="57">
        <v>26</v>
      </c>
      <c r="H36" s="63">
        <v>-8240105</v>
      </c>
      <c r="I36" s="63">
        <v>-4613629</v>
      </c>
    </row>
    <row r="37" spans="1:9">
      <c r="A37" s="242" t="s">
        <v>130</v>
      </c>
      <c r="B37" s="242"/>
      <c r="C37" s="242"/>
      <c r="D37" s="242"/>
      <c r="E37" s="242"/>
      <c r="F37" s="242"/>
      <c r="G37" s="57">
        <v>27</v>
      </c>
      <c r="H37" s="63">
        <v>653082077</v>
      </c>
      <c r="I37" s="63">
        <v>279804819</v>
      </c>
    </row>
    <row r="38" spans="1:9">
      <c r="A38" s="242" t="s">
        <v>131</v>
      </c>
      <c r="B38" s="242"/>
      <c r="C38" s="242"/>
      <c r="D38" s="242"/>
      <c r="E38" s="242"/>
      <c r="F38" s="242"/>
      <c r="G38" s="57">
        <v>28</v>
      </c>
      <c r="H38" s="63">
        <v>0</v>
      </c>
      <c r="I38" s="63">
        <v>0</v>
      </c>
    </row>
    <row r="39" spans="1:9">
      <c r="A39" s="242" t="s">
        <v>132</v>
      </c>
      <c r="B39" s="242"/>
      <c r="C39" s="242"/>
      <c r="D39" s="242"/>
      <c r="E39" s="242"/>
      <c r="F39" s="242"/>
      <c r="G39" s="57">
        <v>29</v>
      </c>
      <c r="H39" s="63">
        <v>-17066294</v>
      </c>
      <c r="I39" s="63">
        <v>-49023013</v>
      </c>
    </row>
    <row r="40" spans="1:9">
      <c r="A40" s="242" t="s">
        <v>133</v>
      </c>
      <c r="B40" s="242"/>
      <c r="C40" s="242"/>
      <c r="D40" s="242"/>
      <c r="E40" s="242"/>
      <c r="F40" s="242"/>
      <c r="G40" s="57">
        <v>30</v>
      </c>
      <c r="H40" s="63">
        <v>567056477</v>
      </c>
      <c r="I40" s="63">
        <v>502717377</v>
      </c>
    </row>
    <row r="41" spans="1:9">
      <c r="A41" s="242" t="s">
        <v>134</v>
      </c>
      <c r="B41" s="242"/>
      <c r="C41" s="242"/>
      <c r="D41" s="242"/>
      <c r="E41" s="242"/>
      <c r="F41" s="242"/>
      <c r="G41" s="57">
        <v>31</v>
      </c>
      <c r="H41" s="63">
        <v>0</v>
      </c>
      <c r="I41" s="63">
        <v>0</v>
      </c>
    </row>
    <row r="42" spans="1:9">
      <c r="A42" s="242" t="s">
        <v>135</v>
      </c>
      <c r="B42" s="242"/>
      <c r="C42" s="242"/>
      <c r="D42" s="242"/>
      <c r="E42" s="242"/>
      <c r="F42" s="242"/>
      <c r="G42" s="57">
        <v>32</v>
      </c>
      <c r="H42" s="63">
        <v>-139090329</v>
      </c>
      <c r="I42" s="63">
        <v>-128796264</v>
      </c>
    </row>
    <row r="43" spans="1:9">
      <c r="A43" s="242" t="s">
        <v>136</v>
      </c>
      <c r="B43" s="242"/>
      <c r="C43" s="242"/>
      <c r="D43" s="242"/>
      <c r="E43" s="242"/>
      <c r="F43" s="242"/>
      <c r="G43" s="57">
        <v>33</v>
      </c>
      <c r="H43" s="63">
        <v>-81448144</v>
      </c>
      <c r="I43" s="63">
        <v>-64205722</v>
      </c>
    </row>
    <row r="44" spans="1:9" ht="13.5" customHeight="1">
      <c r="A44" s="245" t="s">
        <v>137</v>
      </c>
      <c r="B44" s="245"/>
      <c r="C44" s="245"/>
      <c r="D44" s="245"/>
      <c r="E44" s="245"/>
      <c r="F44" s="245"/>
      <c r="G44" s="57">
        <v>34</v>
      </c>
      <c r="H44" s="80">
        <f>SUM(H25:H43)+SUM(H17:H23)+SUM(H8:H15)</f>
        <v>-1690784843</v>
      </c>
      <c r="I44" s="80">
        <f>SUM(I25:I43)+SUM(I17:I23)+SUM(I8:I15)</f>
        <v>-1474995296</v>
      </c>
    </row>
    <row r="45" spans="1:9">
      <c r="A45" s="243" t="s">
        <v>14</v>
      </c>
      <c r="B45" s="244"/>
      <c r="C45" s="244"/>
      <c r="D45" s="244"/>
      <c r="E45" s="244"/>
      <c r="F45" s="244"/>
      <c r="G45" s="244"/>
      <c r="H45" s="244"/>
      <c r="I45" s="244"/>
    </row>
    <row r="46" spans="1:9" ht="24.75" customHeight="1">
      <c r="A46" s="242" t="s">
        <v>138</v>
      </c>
      <c r="B46" s="242"/>
      <c r="C46" s="242"/>
      <c r="D46" s="242"/>
      <c r="E46" s="242"/>
      <c r="F46" s="242"/>
      <c r="G46" s="57">
        <v>35</v>
      </c>
      <c r="H46" s="63">
        <v>-12306092</v>
      </c>
      <c r="I46" s="63">
        <v>-5444402</v>
      </c>
    </row>
    <row r="47" spans="1:9" ht="26.25" customHeight="1">
      <c r="A47" s="242" t="s">
        <v>139</v>
      </c>
      <c r="B47" s="242"/>
      <c r="C47" s="242"/>
      <c r="D47" s="242"/>
      <c r="E47" s="242"/>
      <c r="F47" s="242"/>
      <c r="G47" s="57">
        <v>36</v>
      </c>
      <c r="H47" s="63">
        <v>6598712</v>
      </c>
      <c r="I47" s="63">
        <v>3328000</v>
      </c>
    </row>
    <row r="48" spans="1:9" ht="24" customHeight="1">
      <c r="A48" s="242" t="s">
        <v>140</v>
      </c>
      <c r="B48" s="242"/>
      <c r="C48" s="242"/>
      <c r="D48" s="242"/>
      <c r="E48" s="242"/>
      <c r="F48" s="242"/>
      <c r="G48" s="57">
        <v>37</v>
      </c>
      <c r="H48" s="63">
        <v>0</v>
      </c>
      <c r="I48" s="63">
        <v>0</v>
      </c>
    </row>
    <row r="49" spans="1:9">
      <c r="A49" s="242" t="s">
        <v>141</v>
      </c>
      <c r="B49" s="242"/>
      <c r="C49" s="242"/>
      <c r="D49" s="242"/>
      <c r="E49" s="242"/>
      <c r="F49" s="242"/>
      <c r="G49" s="57">
        <v>38</v>
      </c>
      <c r="H49" s="63">
        <v>4104504</v>
      </c>
      <c r="I49" s="63">
        <v>14821385</v>
      </c>
    </row>
    <row r="50" spans="1:9">
      <c r="A50" s="242" t="s">
        <v>142</v>
      </c>
      <c r="B50" s="242"/>
      <c r="C50" s="242"/>
      <c r="D50" s="242"/>
      <c r="E50" s="242"/>
      <c r="F50" s="242"/>
      <c r="G50" s="57">
        <v>39</v>
      </c>
      <c r="H50" s="63">
        <v>0</v>
      </c>
      <c r="I50" s="63">
        <v>0</v>
      </c>
    </row>
    <row r="51" spans="1:9">
      <c r="A51" s="245" t="s">
        <v>143</v>
      </c>
      <c r="B51" s="245"/>
      <c r="C51" s="245"/>
      <c r="D51" s="245"/>
      <c r="E51" s="245"/>
      <c r="F51" s="245"/>
      <c r="G51" s="57">
        <v>40</v>
      </c>
      <c r="H51" s="80">
        <f>SUM(H46:H50)</f>
        <v>-1602876</v>
      </c>
      <c r="I51" s="80">
        <f>SUM(I46:I50)</f>
        <v>12704983</v>
      </c>
    </row>
    <row r="52" spans="1:9">
      <c r="A52" s="243" t="s">
        <v>15</v>
      </c>
      <c r="B52" s="244"/>
      <c r="C52" s="244"/>
      <c r="D52" s="244"/>
      <c r="E52" s="244"/>
      <c r="F52" s="244"/>
      <c r="G52" s="244"/>
      <c r="H52" s="244"/>
      <c r="I52" s="244"/>
    </row>
    <row r="53" spans="1:9" ht="23.25" customHeight="1">
      <c r="A53" s="242" t="s">
        <v>144</v>
      </c>
      <c r="B53" s="242"/>
      <c r="C53" s="242"/>
      <c r="D53" s="242"/>
      <c r="E53" s="242"/>
      <c r="F53" s="242"/>
      <c r="G53" s="57">
        <v>41</v>
      </c>
      <c r="H53" s="63">
        <v>-97966673</v>
      </c>
      <c r="I53" s="63">
        <v>465198919</v>
      </c>
    </row>
    <row r="54" spans="1:9">
      <c r="A54" s="242" t="s">
        <v>145</v>
      </c>
      <c r="B54" s="242"/>
      <c r="C54" s="242"/>
      <c r="D54" s="242"/>
      <c r="E54" s="242"/>
      <c r="F54" s="242"/>
      <c r="G54" s="57">
        <v>42</v>
      </c>
      <c r="H54" s="63">
        <v>443709499</v>
      </c>
      <c r="I54" s="63">
        <v>701178136</v>
      </c>
    </row>
    <row r="55" spans="1:9">
      <c r="A55" s="247" t="s">
        <v>146</v>
      </c>
      <c r="B55" s="247"/>
      <c r="C55" s="247"/>
      <c r="D55" s="247"/>
      <c r="E55" s="247"/>
      <c r="F55" s="247"/>
      <c r="G55" s="57">
        <v>43</v>
      </c>
      <c r="H55" s="63">
        <v>0</v>
      </c>
      <c r="I55" s="63">
        <v>0</v>
      </c>
    </row>
    <row r="56" spans="1:9">
      <c r="A56" s="247" t="s">
        <v>147</v>
      </c>
      <c r="B56" s="247"/>
      <c r="C56" s="247"/>
      <c r="D56" s="247"/>
      <c r="E56" s="247"/>
      <c r="F56" s="247"/>
      <c r="G56" s="57">
        <v>44</v>
      </c>
      <c r="H56" s="63">
        <v>0</v>
      </c>
      <c r="I56" s="63">
        <v>0</v>
      </c>
    </row>
    <row r="57" spans="1:9">
      <c r="A57" s="242" t="s">
        <v>148</v>
      </c>
      <c r="B57" s="242"/>
      <c r="C57" s="242"/>
      <c r="D57" s="242"/>
      <c r="E57" s="242"/>
      <c r="F57" s="242"/>
      <c r="G57" s="57">
        <v>45</v>
      </c>
      <c r="H57" s="63">
        <v>-447770907</v>
      </c>
      <c r="I57" s="63">
        <v>-448319920</v>
      </c>
    </row>
    <row r="58" spans="1:9">
      <c r="A58" s="242" t="s">
        <v>149</v>
      </c>
      <c r="B58" s="242"/>
      <c r="C58" s="242"/>
      <c r="D58" s="242"/>
      <c r="E58" s="242"/>
      <c r="F58" s="242"/>
      <c r="G58" s="57">
        <v>46</v>
      </c>
      <c r="H58" s="63">
        <v>0</v>
      </c>
      <c r="I58" s="63">
        <v>0</v>
      </c>
    </row>
    <row r="59" spans="1:9">
      <c r="A59" s="245" t="s">
        <v>151</v>
      </c>
      <c r="B59" s="242"/>
      <c r="C59" s="242"/>
      <c r="D59" s="242"/>
      <c r="E59" s="242"/>
      <c r="F59" s="242"/>
      <c r="G59" s="57">
        <v>47</v>
      </c>
      <c r="H59" s="80">
        <f>H53+H54+H55+H56+H57+H58</f>
        <v>-102028081</v>
      </c>
      <c r="I59" s="80">
        <f>I53+I54+I55+I56+I57+I58</f>
        <v>718057135</v>
      </c>
    </row>
    <row r="60" spans="1:9" ht="25.5" customHeight="1">
      <c r="A60" s="245" t="s">
        <v>150</v>
      </c>
      <c r="B60" s="245"/>
      <c r="C60" s="245"/>
      <c r="D60" s="245"/>
      <c r="E60" s="245"/>
      <c r="F60" s="245"/>
      <c r="G60" s="57">
        <v>48</v>
      </c>
      <c r="H60" s="80">
        <f>H44+H51+H59</f>
        <v>-1794415800</v>
      </c>
      <c r="I60" s="80">
        <f>I44+I51+I59</f>
        <v>-744233178</v>
      </c>
    </row>
    <row r="61" spans="1:9">
      <c r="A61" s="242" t="s">
        <v>194</v>
      </c>
      <c r="B61" s="242"/>
      <c r="C61" s="242"/>
      <c r="D61" s="242"/>
      <c r="E61" s="242"/>
      <c r="F61" s="242"/>
      <c r="G61" s="57">
        <v>49</v>
      </c>
      <c r="H61" s="81">
        <v>5477880945</v>
      </c>
      <c r="I61" s="81">
        <v>4124302771</v>
      </c>
    </row>
    <row r="62" spans="1:9">
      <c r="A62" s="242" t="s">
        <v>152</v>
      </c>
      <c r="B62" s="242"/>
      <c r="C62" s="242"/>
      <c r="D62" s="242"/>
      <c r="E62" s="242"/>
      <c r="F62" s="242"/>
      <c r="G62" s="57">
        <v>50</v>
      </c>
      <c r="H62" s="81">
        <v>-4484503</v>
      </c>
      <c r="I62" s="81">
        <v>-24309117</v>
      </c>
    </row>
    <row r="63" spans="1:9">
      <c r="A63" s="246" t="s">
        <v>195</v>
      </c>
      <c r="B63" s="247"/>
      <c r="C63" s="247"/>
      <c r="D63" s="247"/>
      <c r="E63" s="247"/>
      <c r="F63" s="247"/>
      <c r="G63" s="57">
        <v>51</v>
      </c>
      <c r="H63" s="80">
        <f>H60+H61+H62</f>
        <v>3678980642</v>
      </c>
      <c r="I63" s="80">
        <f>I60+I61+I62</f>
        <v>3355760476</v>
      </c>
    </row>
  </sheetData>
  <sheetProtection algorithmName="SHA-512" hashValue="EXdS4DSZ/bzfPXjFyqDGV1thqwevknktkVg6vCJcpX6iDvuNn/GtrHcza0esIDfnzdATNFFi4PomMK2FT2sVfA==" saltValue="lpMfRFTaHIuyJYDgl4xjuA==" spinCount="100000" sheet="1" objects="1" scenarios="1"/>
  <mergeCells count="63">
    <mergeCell ref="A61:F61"/>
    <mergeCell ref="A62:F62"/>
    <mergeCell ref="A63:F63"/>
    <mergeCell ref="A55:F55"/>
    <mergeCell ref="A56:F56"/>
    <mergeCell ref="A57:F57"/>
    <mergeCell ref="A58:F58"/>
    <mergeCell ref="A59:F59"/>
    <mergeCell ref="A60:F60"/>
    <mergeCell ref="A54:F54"/>
    <mergeCell ref="A43:F43"/>
    <mergeCell ref="A44:F44"/>
    <mergeCell ref="A45:I45"/>
    <mergeCell ref="A46:F46"/>
    <mergeCell ref="A47:F47"/>
    <mergeCell ref="A48:F48"/>
    <mergeCell ref="A49:F49"/>
    <mergeCell ref="A50:F50"/>
    <mergeCell ref="A51:F51"/>
    <mergeCell ref="A52:I52"/>
    <mergeCell ref="A53:F53"/>
    <mergeCell ref="A42:F42"/>
    <mergeCell ref="A31:F31"/>
    <mergeCell ref="A32:F32"/>
    <mergeCell ref="A33:F33"/>
    <mergeCell ref="A34:F34"/>
    <mergeCell ref="A35:F35"/>
    <mergeCell ref="A36:F36"/>
    <mergeCell ref="A37:F37"/>
    <mergeCell ref="A38:F38"/>
    <mergeCell ref="A39:F39"/>
    <mergeCell ref="A40:F40"/>
    <mergeCell ref="A41:F41"/>
    <mergeCell ref="A30:F30"/>
    <mergeCell ref="A19:F19"/>
    <mergeCell ref="A20:F20"/>
    <mergeCell ref="A21:F21"/>
    <mergeCell ref="A22:F22"/>
    <mergeCell ref="A23:F23"/>
    <mergeCell ref="A24:I24"/>
    <mergeCell ref="A25:F25"/>
    <mergeCell ref="A26:F26"/>
    <mergeCell ref="A27:F27"/>
    <mergeCell ref="A28:F28"/>
    <mergeCell ref="A29:F29"/>
    <mergeCell ref="A18:F18"/>
    <mergeCell ref="A7:I7"/>
    <mergeCell ref="A8:F8"/>
    <mergeCell ref="A9:F9"/>
    <mergeCell ref="A10:F10"/>
    <mergeCell ref="A11:F11"/>
    <mergeCell ref="A12:F12"/>
    <mergeCell ref="A13:F13"/>
    <mergeCell ref="A14:F14"/>
    <mergeCell ref="A15:F15"/>
    <mergeCell ref="A16:I16"/>
    <mergeCell ref="A17:F17"/>
    <mergeCell ref="A6:F6"/>
    <mergeCell ref="A1:H1"/>
    <mergeCell ref="A2:H2"/>
    <mergeCell ref="A3:I3"/>
    <mergeCell ref="A4:I4"/>
    <mergeCell ref="A5:F5"/>
  </mergeCells>
  <dataValidations count="4">
    <dataValidation type="whole" operator="notEqual" allowBlank="1" showInputMessage="1" showErrorMessage="1" errorTitle="Nedopušten upis" error="Dopušten je upis samo cjelobrojnih vrijednosti." sqref="H8:I15 H17:I23 H46:I51 H25:I44 H53:I63" xr:uid="{00000000-0002-0000-0300-000000000000}">
      <formula1>999999999</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1000000}">
      <formula1>9999999999</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2000000}">
      <formula1>9999999998</formula1>
    </dataValidation>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3000000}">
      <formula1>0</formula1>
    </dataValidation>
  </dataValidations>
  <pageMargins left="0.71" right="0.22" top="1" bottom="1" header="0.5" footer="0.5"/>
  <pageSetup paperSize="9" scale="72" orientation="portrait" r:id="rId1"/>
  <headerFooter alignWithMargins="0">
    <oddHeader>&amp;C&amp;"Calibri"&amp;10&amp;K666666UniCredit - Confidential&amp;1#</oddHeader>
  </headerFooter>
  <ignoredErrors>
    <ignoredError sqref="I63 I51 I44 I59:I60" listDataValidation="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7"/>
  <sheetViews>
    <sheetView zoomScaleNormal="100" zoomScaleSheetLayoutView="100" workbookViewId="0">
      <selection activeCell="H2" sqref="H2"/>
    </sheetView>
  </sheetViews>
  <sheetFormatPr defaultRowHeight="12.75"/>
  <cols>
    <col min="1" max="2" width="9.140625" style="60"/>
    <col min="3" max="3" width="20.85546875" style="60" customWidth="1"/>
    <col min="4" max="4" width="9.140625" style="60"/>
    <col min="5" max="5" width="9.140625" style="65" customWidth="1"/>
    <col min="6" max="6" width="10.140625" style="65" customWidth="1"/>
    <col min="7" max="7" width="9.140625" style="65" customWidth="1"/>
    <col min="8" max="9" width="9.85546875" style="65" customWidth="1"/>
    <col min="10" max="15" width="9.140625" style="65" customWidth="1"/>
    <col min="16" max="16" width="10" style="65" customWidth="1"/>
    <col min="17" max="18" width="9.140625" style="65" customWidth="1"/>
    <col min="19" max="264" width="9.140625" style="60"/>
    <col min="265" max="265" width="10.140625" style="60" bestFit="1" customWidth="1"/>
    <col min="266" max="269" width="9.140625" style="60"/>
    <col min="270" max="271" width="9.85546875" style="60" bestFit="1" customWidth="1"/>
    <col min="272" max="520" width="9.140625" style="60"/>
    <col min="521" max="521" width="10.140625" style="60" bestFit="1" customWidth="1"/>
    <col min="522" max="525" width="9.140625" style="60"/>
    <col min="526" max="527" width="9.85546875" style="60" bestFit="1" customWidth="1"/>
    <col min="528" max="776" width="9.140625" style="60"/>
    <col min="777" max="777" width="10.140625" style="60" bestFit="1" customWidth="1"/>
    <col min="778" max="781" width="9.140625" style="60"/>
    <col min="782" max="783" width="9.85546875" style="60" bestFit="1" customWidth="1"/>
    <col min="784" max="1032" width="9.140625" style="60"/>
    <col min="1033" max="1033" width="10.140625" style="60" bestFit="1" customWidth="1"/>
    <col min="1034" max="1037" width="9.140625" style="60"/>
    <col min="1038" max="1039" width="9.85546875" style="60" bestFit="1" customWidth="1"/>
    <col min="1040" max="1288" width="9.140625" style="60"/>
    <col min="1289" max="1289" width="10.140625" style="60" bestFit="1" customWidth="1"/>
    <col min="1290" max="1293" width="9.140625" style="60"/>
    <col min="1294" max="1295" width="9.85546875" style="60" bestFit="1" customWidth="1"/>
    <col min="1296" max="1544" width="9.140625" style="60"/>
    <col min="1545" max="1545" width="10.140625" style="60" bestFit="1" customWidth="1"/>
    <col min="1546" max="1549" width="9.140625" style="60"/>
    <col min="1550" max="1551" width="9.85546875" style="60" bestFit="1" customWidth="1"/>
    <col min="1552" max="1800" width="9.140625" style="60"/>
    <col min="1801" max="1801" width="10.140625" style="60" bestFit="1" customWidth="1"/>
    <col min="1802" max="1805" width="9.140625" style="60"/>
    <col min="1806" max="1807" width="9.85546875" style="60" bestFit="1" customWidth="1"/>
    <col min="1808" max="2056" width="9.140625" style="60"/>
    <col min="2057" max="2057" width="10.140625" style="60" bestFit="1" customWidth="1"/>
    <col min="2058" max="2061" width="9.140625" style="60"/>
    <col min="2062" max="2063" width="9.85546875" style="60" bestFit="1" customWidth="1"/>
    <col min="2064" max="2312" width="9.140625" style="60"/>
    <col min="2313" max="2313" width="10.140625" style="60" bestFit="1" customWidth="1"/>
    <col min="2314" max="2317" width="9.140625" style="60"/>
    <col min="2318" max="2319" width="9.85546875" style="60" bestFit="1" customWidth="1"/>
    <col min="2320" max="2568" width="9.140625" style="60"/>
    <col min="2569" max="2569" width="10.140625" style="60" bestFit="1" customWidth="1"/>
    <col min="2570" max="2573" width="9.140625" style="60"/>
    <col min="2574" max="2575" width="9.85546875" style="60" bestFit="1" customWidth="1"/>
    <col min="2576" max="2824" width="9.140625" style="60"/>
    <col min="2825" max="2825" width="10.140625" style="60" bestFit="1" customWidth="1"/>
    <col min="2826" max="2829" width="9.140625" style="60"/>
    <col min="2830" max="2831" width="9.85546875" style="60" bestFit="1" customWidth="1"/>
    <col min="2832" max="3080" width="9.140625" style="60"/>
    <col min="3081" max="3081" width="10.140625" style="60" bestFit="1" customWidth="1"/>
    <col min="3082" max="3085" width="9.140625" style="60"/>
    <col min="3086" max="3087" width="9.85546875" style="60" bestFit="1" customWidth="1"/>
    <col min="3088" max="3336" width="9.140625" style="60"/>
    <col min="3337" max="3337" width="10.140625" style="60" bestFit="1" customWidth="1"/>
    <col min="3338" max="3341" width="9.140625" style="60"/>
    <col min="3342" max="3343" width="9.85546875" style="60" bestFit="1" customWidth="1"/>
    <col min="3344" max="3592" width="9.140625" style="60"/>
    <col min="3593" max="3593" width="10.140625" style="60" bestFit="1" customWidth="1"/>
    <col min="3594" max="3597" width="9.140625" style="60"/>
    <col min="3598" max="3599" width="9.85546875" style="60" bestFit="1" customWidth="1"/>
    <col min="3600" max="3848" width="9.140625" style="60"/>
    <col min="3849" max="3849" width="10.140625" style="60" bestFit="1" customWidth="1"/>
    <col min="3850" max="3853" width="9.140625" style="60"/>
    <col min="3854" max="3855" width="9.85546875" style="60" bestFit="1" customWidth="1"/>
    <col min="3856" max="4104" width="9.140625" style="60"/>
    <col min="4105" max="4105" width="10.140625" style="60" bestFit="1" customWidth="1"/>
    <col min="4106" max="4109" width="9.140625" style="60"/>
    <col min="4110" max="4111" width="9.85546875" style="60" bestFit="1" customWidth="1"/>
    <col min="4112" max="4360" width="9.140625" style="60"/>
    <col min="4361" max="4361" width="10.140625" style="60" bestFit="1" customWidth="1"/>
    <col min="4362" max="4365" width="9.140625" style="60"/>
    <col min="4366" max="4367" width="9.85546875" style="60" bestFit="1" customWidth="1"/>
    <col min="4368" max="4616" width="9.140625" style="60"/>
    <col min="4617" max="4617" width="10.140625" style="60" bestFit="1" customWidth="1"/>
    <col min="4618" max="4621" width="9.140625" style="60"/>
    <col min="4622" max="4623" width="9.85546875" style="60" bestFit="1" customWidth="1"/>
    <col min="4624" max="4872" width="9.140625" style="60"/>
    <col min="4873" max="4873" width="10.140625" style="60" bestFit="1" customWidth="1"/>
    <col min="4874" max="4877" width="9.140625" style="60"/>
    <col min="4878" max="4879" width="9.85546875" style="60" bestFit="1" customWidth="1"/>
    <col min="4880" max="5128" width="9.140625" style="60"/>
    <col min="5129" max="5129" width="10.140625" style="60" bestFit="1" customWidth="1"/>
    <col min="5130" max="5133" width="9.140625" style="60"/>
    <col min="5134" max="5135" width="9.85546875" style="60" bestFit="1" customWidth="1"/>
    <col min="5136" max="5384" width="9.140625" style="60"/>
    <col min="5385" max="5385" width="10.140625" style="60" bestFit="1" customWidth="1"/>
    <col min="5386" max="5389" width="9.140625" style="60"/>
    <col min="5390" max="5391" width="9.85546875" style="60" bestFit="1" customWidth="1"/>
    <col min="5392" max="5640" width="9.140625" style="60"/>
    <col min="5641" max="5641" width="10.140625" style="60" bestFit="1" customWidth="1"/>
    <col min="5642" max="5645" width="9.140625" style="60"/>
    <col min="5646" max="5647" width="9.85546875" style="60" bestFit="1" customWidth="1"/>
    <col min="5648" max="5896" width="9.140625" style="60"/>
    <col min="5897" max="5897" width="10.140625" style="60" bestFit="1" customWidth="1"/>
    <col min="5898" max="5901" width="9.140625" style="60"/>
    <col min="5902" max="5903" width="9.85546875" style="60" bestFit="1" customWidth="1"/>
    <col min="5904" max="6152" width="9.140625" style="60"/>
    <col min="6153" max="6153" width="10.140625" style="60" bestFit="1" customWidth="1"/>
    <col min="6154" max="6157" width="9.140625" style="60"/>
    <col min="6158" max="6159" width="9.85546875" style="60" bestFit="1" customWidth="1"/>
    <col min="6160" max="6408" width="9.140625" style="60"/>
    <col min="6409" max="6409" width="10.140625" style="60" bestFit="1" customWidth="1"/>
    <col min="6410" max="6413" width="9.140625" style="60"/>
    <col min="6414" max="6415" width="9.85546875" style="60" bestFit="1" customWidth="1"/>
    <col min="6416" max="6664" width="9.140625" style="60"/>
    <col min="6665" max="6665" width="10.140625" style="60" bestFit="1" customWidth="1"/>
    <col min="6666" max="6669" width="9.140625" style="60"/>
    <col min="6670" max="6671" width="9.85546875" style="60" bestFit="1" customWidth="1"/>
    <col min="6672" max="6920" width="9.140625" style="60"/>
    <col min="6921" max="6921" width="10.140625" style="60" bestFit="1" customWidth="1"/>
    <col min="6922" max="6925" width="9.140625" style="60"/>
    <col min="6926" max="6927" width="9.85546875" style="60" bestFit="1" customWidth="1"/>
    <col min="6928" max="7176" width="9.140625" style="60"/>
    <col min="7177" max="7177" width="10.140625" style="60" bestFit="1" customWidth="1"/>
    <col min="7178" max="7181" width="9.140625" style="60"/>
    <col min="7182" max="7183" width="9.85546875" style="60" bestFit="1" customWidth="1"/>
    <col min="7184" max="7432" width="9.140625" style="60"/>
    <col min="7433" max="7433" width="10.140625" style="60" bestFit="1" customWidth="1"/>
    <col min="7434" max="7437" width="9.140625" style="60"/>
    <col min="7438" max="7439" width="9.85546875" style="60" bestFit="1" customWidth="1"/>
    <col min="7440" max="7688" width="9.140625" style="60"/>
    <col min="7689" max="7689" width="10.140625" style="60" bestFit="1" customWidth="1"/>
    <col min="7690" max="7693" width="9.140625" style="60"/>
    <col min="7694" max="7695" width="9.85546875" style="60" bestFit="1" customWidth="1"/>
    <col min="7696" max="7944" width="9.140625" style="60"/>
    <col min="7945" max="7945" width="10.140625" style="60" bestFit="1" customWidth="1"/>
    <col min="7946" max="7949" width="9.140625" style="60"/>
    <col min="7950" max="7951" width="9.85546875" style="60" bestFit="1" customWidth="1"/>
    <col min="7952" max="8200" width="9.140625" style="60"/>
    <col min="8201" max="8201" width="10.140625" style="60" bestFit="1" customWidth="1"/>
    <col min="8202" max="8205" width="9.140625" style="60"/>
    <col min="8206" max="8207" width="9.85546875" style="60" bestFit="1" customWidth="1"/>
    <col min="8208" max="8456" width="9.140625" style="60"/>
    <col min="8457" max="8457" width="10.140625" style="60" bestFit="1" customWidth="1"/>
    <col min="8458" max="8461" width="9.140625" style="60"/>
    <col min="8462" max="8463" width="9.85546875" style="60" bestFit="1" customWidth="1"/>
    <col min="8464" max="8712" width="9.140625" style="60"/>
    <col min="8713" max="8713" width="10.140625" style="60" bestFit="1" customWidth="1"/>
    <col min="8714" max="8717" width="9.140625" style="60"/>
    <col min="8718" max="8719" width="9.85546875" style="60" bestFit="1" customWidth="1"/>
    <col min="8720" max="8968" width="9.140625" style="60"/>
    <col min="8969" max="8969" width="10.140625" style="60" bestFit="1" customWidth="1"/>
    <col min="8970" max="8973" width="9.140625" style="60"/>
    <col min="8974" max="8975" width="9.85546875" style="60" bestFit="1" customWidth="1"/>
    <col min="8976" max="9224" width="9.140625" style="60"/>
    <col min="9225" max="9225" width="10.140625" style="60" bestFit="1" customWidth="1"/>
    <col min="9226" max="9229" width="9.140625" style="60"/>
    <col min="9230" max="9231" width="9.85546875" style="60" bestFit="1" customWidth="1"/>
    <col min="9232" max="9480" width="9.140625" style="60"/>
    <col min="9481" max="9481" width="10.140625" style="60" bestFit="1" customWidth="1"/>
    <col min="9482" max="9485" width="9.140625" style="60"/>
    <col min="9486" max="9487" width="9.85546875" style="60" bestFit="1" customWidth="1"/>
    <col min="9488" max="9736" width="9.140625" style="60"/>
    <col min="9737" max="9737" width="10.140625" style="60" bestFit="1" customWidth="1"/>
    <col min="9738" max="9741" width="9.140625" style="60"/>
    <col min="9742" max="9743" width="9.85546875" style="60" bestFit="1" customWidth="1"/>
    <col min="9744" max="9992" width="9.140625" style="60"/>
    <col min="9993" max="9993" width="10.140625" style="60" bestFit="1" customWidth="1"/>
    <col min="9994" max="9997" width="9.140625" style="60"/>
    <col min="9998" max="9999" width="9.85546875" style="60" bestFit="1" customWidth="1"/>
    <col min="10000" max="10248" width="9.140625" style="60"/>
    <col min="10249" max="10249" width="10.140625" style="60" bestFit="1" customWidth="1"/>
    <col min="10250" max="10253" width="9.140625" style="60"/>
    <col min="10254" max="10255" width="9.85546875" style="60" bestFit="1" customWidth="1"/>
    <col min="10256" max="10504" width="9.140625" style="60"/>
    <col min="10505" max="10505" width="10.140625" style="60" bestFit="1" customWidth="1"/>
    <col min="10506" max="10509" width="9.140625" style="60"/>
    <col min="10510" max="10511" width="9.85546875" style="60" bestFit="1" customWidth="1"/>
    <col min="10512" max="10760" width="9.140625" style="60"/>
    <col min="10761" max="10761" width="10.140625" style="60" bestFit="1" customWidth="1"/>
    <col min="10762" max="10765" width="9.140625" style="60"/>
    <col min="10766" max="10767" width="9.85546875" style="60" bestFit="1" customWidth="1"/>
    <col min="10768" max="11016" width="9.140625" style="60"/>
    <col min="11017" max="11017" width="10.140625" style="60" bestFit="1" customWidth="1"/>
    <col min="11018" max="11021" width="9.140625" style="60"/>
    <col min="11022" max="11023" width="9.85546875" style="60" bestFit="1" customWidth="1"/>
    <col min="11024" max="11272" width="9.140625" style="60"/>
    <col min="11273" max="11273" width="10.140625" style="60" bestFit="1" customWidth="1"/>
    <col min="11274" max="11277" width="9.140625" style="60"/>
    <col min="11278" max="11279" width="9.85546875" style="60" bestFit="1" customWidth="1"/>
    <col min="11280" max="11528" width="9.140625" style="60"/>
    <col min="11529" max="11529" width="10.140625" style="60" bestFit="1" customWidth="1"/>
    <col min="11530" max="11533" width="9.140625" style="60"/>
    <col min="11534" max="11535" width="9.85546875" style="60" bestFit="1" customWidth="1"/>
    <col min="11536" max="11784" width="9.140625" style="60"/>
    <col min="11785" max="11785" width="10.140625" style="60" bestFit="1" customWidth="1"/>
    <col min="11786" max="11789" width="9.140625" style="60"/>
    <col min="11790" max="11791" width="9.85546875" style="60" bestFit="1" customWidth="1"/>
    <col min="11792" max="12040" width="9.140625" style="60"/>
    <col min="12041" max="12041" width="10.140625" style="60" bestFit="1" customWidth="1"/>
    <col min="12042" max="12045" width="9.140625" style="60"/>
    <col min="12046" max="12047" width="9.85546875" style="60" bestFit="1" customWidth="1"/>
    <col min="12048" max="12296" width="9.140625" style="60"/>
    <col min="12297" max="12297" width="10.140625" style="60" bestFit="1" customWidth="1"/>
    <col min="12298" max="12301" width="9.140625" style="60"/>
    <col min="12302" max="12303" width="9.85546875" style="60" bestFit="1" customWidth="1"/>
    <col min="12304" max="12552" width="9.140625" style="60"/>
    <col min="12553" max="12553" width="10.140625" style="60" bestFit="1" customWidth="1"/>
    <col min="12554" max="12557" width="9.140625" style="60"/>
    <col min="12558" max="12559" width="9.85546875" style="60" bestFit="1" customWidth="1"/>
    <col min="12560" max="12808" width="9.140625" style="60"/>
    <col min="12809" max="12809" width="10.140625" style="60" bestFit="1" customWidth="1"/>
    <col min="12810" max="12813" width="9.140625" style="60"/>
    <col min="12814" max="12815" width="9.85546875" style="60" bestFit="1" customWidth="1"/>
    <col min="12816" max="13064" width="9.140625" style="60"/>
    <col min="13065" max="13065" width="10.140625" style="60" bestFit="1" customWidth="1"/>
    <col min="13066" max="13069" width="9.140625" style="60"/>
    <col min="13070" max="13071" width="9.85546875" style="60" bestFit="1" customWidth="1"/>
    <col min="13072" max="13320" width="9.140625" style="60"/>
    <col min="13321" max="13321" width="10.140625" style="60" bestFit="1" customWidth="1"/>
    <col min="13322" max="13325" width="9.140625" style="60"/>
    <col min="13326" max="13327" width="9.85546875" style="60" bestFit="1" customWidth="1"/>
    <col min="13328" max="13576" width="9.140625" style="60"/>
    <col min="13577" max="13577" width="10.140625" style="60" bestFit="1" customWidth="1"/>
    <col min="13578" max="13581" width="9.140625" style="60"/>
    <col min="13582" max="13583" width="9.85546875" style="60" bestFit="1" customWidth="1"/>
    <col min="13584" max="13832" width="9.140625" style="60"/>
    <col min="13833" max="13833" width="10.140625" style="60" bestFit="1" customWidth="1"/>
    <col min="13834" max="13837" width="9.140625" style="60"/>
    <col min="13838" max="13839" width="9.85546875" style="60" bestFit="1" customWidth="1"/>
    <col min="13840" max="14088" width="9.140625" style="60"/>
    <col min="14089" max="14089" width="10.140625" style="60" bestFit="1" customWidth="1"/>
    <col min="14090" max="14093" width="9.140625" style="60"/>
    <col min="14094" max="14095" width="9.85546875" style="60" bestFit="1" customWidth="1"/>
    <col min="14096" max="14344" width="9.140625" style="60"/>
    <col min="14345" max="14345" width="10.140625" style="60" bestFit="1" customWidth="1"/>
    <col min="14346" max="14349" width="9.140625" style="60"/>
    <col min="14350" max="14351" width="9.85546875" style="60" bestFit="1" customWidth="1"/>
    <col min="14352" max="14600" width="9.140625" style="60"/>
    <col min="14601" max="14601" width="10.140625" style="60" bestFit="1" customWidth="1"/>
    <col min="14602" max="14605" width="9.140625" style="60"/>
    <col min="14606" max="14607" width="9.85546875" style="60" bestFit="1" customWidth="1"/>
    <col min="14608" max="14856" width="9.140625" style="60"/>
    <col min="14857" max="14857" width="10.140625" style="60" bestFit="1" customWidth="1"/>
    <col min="14858" max="14861" width="9.140625" style="60"/>
    <col min="14862" max="14863" width="9.85546875" style="60" bestFit="1" customWidth="1"/>
    <col min="14864" max="15112" width="9.140625" style="60"/>
    <col min="15113" max="15113" width="10.140625" style="60" bestFit="1" customWidth="1"/>
    <col min="15114" max="15117" width="9.140625" style="60"/>
    <col min="15118" max="15119" width="9.85546875" style="60" bestFit="1" customWidth="1"/>
    <col min="15120" max="15368" width="9.140625" style="60"/>
    <col min="15369" max="15369" width="10.140625" style="60" bestFit="1" customWidth="1"/>
    <col min="15370" max="15373" width="9.140625" style="60"/>
    <col min="15374" max="15375" width="9.85546875" style="60" bestFit="1" customWidth="1"/>
    <col min="15376" max="15624" width="9.140625" style="60"/>
    <col min="15625" max="15625" width="10.140625" style="60" bestFit="1" customWidth="1"/>
    <col min="15626" max="15629" width="9.140625" style="60"/>
    <col min="15630" max="15631" width="9.85546875" style="60" bestFit="1" customWidth="1"/>
    <col min="15632" max="15880" width="9.140625" style="60"/>
    <col min="15881" max="15881" width="10.140625" style="60" bestFit="1" customWidth="1"/>
    <col min="15882" max="15885" width="9.140625" style="60"/>
    <col min="15886" max="15887" width="9.85546875" style="60" bestFit="1" customWidth="1"/>
    <col min="15888" max="16136" width="9.140625" style="60"/>
    <col min="16137" max="16137" width="10.140625" style="60" bestFit="1" customWidth="1"/>
    <col min="16138" max="16141" width="9.140625" style="60"/>
    <col min="16142" max="16143" width="9.85546875" style="60" bestFit="1" customWidth="1"/>
    <col min="16144" max="16384" width="9.140625" style="60"/>
  </cols>
  <sheetData>
    <row r="1" spans="1:18">
      <c r="A1" s="249" t="s">
        <v>7</v>
      </c>
      <c r="B1" s="250"/>
      <c r="C1" s="250"/>
      <c r="D1" s="250"/>
      <c r="E1" s="250"/>
      <c r="F1" s="250"/>
      <c r="G1" s="250"/>
      <c r="H1" s="250"/>
      <c r="I1" s="250"/>
      <c r="J1" s="64"/>
      <c r="K1" s="64"/>
      <c r="L1" s="64"/>
      <c r="M1" s="64"/>
      <c r="N1" s="64"/>
      <c r="O1" s="64"/>
    </row>
    <row r="2" spans="1:18" ht="15.75">
      <c r="A2" s="102"/>
      <c r="B2" s="103"/>
      <c r="C2" s="251" t="s">
        <v>316</v>
      </c>
      <c r="D2" s="251"/>
      <c r="E2" s="104" t="s">
        <v>0</v>
      </c>
      <c r="F2" s="105">
        <v>45930</v>
      </c>
      <c r="G2" s="106"/>
      <c r="H2" s="106"/>
      <c r="I2" s="106"/>
      <c r="J2" s="107"/>
      <c r="K2" s="107"/>
      <c r="L2" s="107"/>
      <c r="M2" s="107"/>
      <c r="N2" s="107"/>
      <c r="O2" s="107"/>
      <c r="P2" s="108"/>
      <c r="Q2" s="108"/>
      <c r="R2" s="108" t="s">
        <v>275</v>
      </c>
    </row>
    <row r="3" spans="1:18" ht="13.5" customHeight="1">
      <c r="A3" s="252" t="s">
        <v>264</v>
      </c>
      <c r="B3" s="253"/>
      <c r="C3" s="253"/>
      <c r="D3" s="252" t="s">
        <v>265</v>
      </c>
      <c r="E3" s="255" t="s">
        <v>8</v>
      </c>
      <c r="F3" s="256"/>
      <c r="G3" s="256"/>
      <c r="H3" s="256"/>
      <c r="I3" s="256"/>
      <c r="J3" s="256"/>
      <c r="K3" s="256"/>
      <c r="L3" s="256"/>
      <c r="M3" s="256"/>
      <c r="N3" s="256"/>
      <c r="O3" s="256"/>
      <c r="P3" s="257" t="s">
        <v>16</v>
      </c>
      <c r="Q3" s="263"/>
      <c r="R3" s="257" t="s">
        <v>164</v>
      </c>
    </row>
    <row r="4" spans="1:18" ht="56.25">
      <c r="A4" s="253"/>
      <c r="B4" s="253"/>
      <c r="C4" s="253"/>
      <c r="D4" s="254"/>
      <c r="E4" s="66" t="s">
        <v>12</v>
      </c>
      <c r="F4" s="66" t="s">
        <v>154</v>
      </c>
      <c r="G4" s="66" t="s">
        <v>155</v>
      </c>
      <c r="H4" s="66" t="s">
        <v>266</v>
      </c>
      <c r="I4" s="66" t="s">
        <v>156</v>
      </c>
      <c r="J4" s="67" t="s">
        <v>157</v>
      </c>
      <c r="K4" s="67" t="s">
        <v>158</v>
      </c>
      <c r="L4" s="67" t="s">
        <v>159</v>
      </c>
      <c r="M4" s="67" t="s">
        <v>160</v>
      </c>
      <c r="N4" s="67" t="s">
        <v>161</v>
      </c>
      <c r="O4" s="67" t="s">
        <v>162</v>
      </c>
      <c r="P4" s="68" t="s">
        <v>156</v>
      </c>
      <c r="Q4" s="68" t="s">
        <v>163</v>
      </c>
      <c r="R4" s="257"/>
    </row>
    <row r="5" spans="1:18">
      <c r="A5" s="258">
        <v>1</v>
      </c>
      <c r="B5" s="258"/>
      <c r="C5" s="258"/>
      <c r="D5" s="69">
        <v>2</v>
      </c>
      <c r="E5" s="68" t="s">
        <v>5</v>
      </c>
      <c r="F5" s="70" t="s">
        <v>6</v>
      </c>
      <c r="G5" s="68" t="s">
        <v>178</v>
      </c>
      <c r="H5" s="70" t="s">
        <v>179</v>
      </c>
      <c r="I5" s="68" t="s">
        <v>180</v>
      </c>
      <c r="J5" s="70" t="s">
        <v>181</v>
      </c>
      <c r="K5" s="70" t="s">
        <v>182</v>
      </c>
      <c r="L5" s="70" t="s">
        <v>9</v>
      </c>
      <c r="M5" s="70" t="s">
        <v>183</v>
      </c>
      <c r="N5" s="70" t="s">
        <v>184</v>
      </c>
      <c r="O5" s="70" t="s">
        <v>185</v>
      </c>
      <c r="P5" s="68" t="s">
        <v>186</v>
      </c>
      <c r="Q5" s="68" t="s">
        <v>187</v>
      </c>
      <c r="R5" s="70" t="s">
        <v>188</v>
      </c>
    </row>
    <row r="6" spans="1:18" ht="12.75" customHeight="1">
      <c r="A6" s="259" t="s">
        <v>165</v>
      </c>
      <c r="B6" s="260"/>
      <c r="C6" s="260"/>
      <c r="D6" s="57">
        <v>1</v>
      </c>
      <c r="E6" s="52">
        <v>850068233</v>
      </c>
      <c r="F6" s="52">
        <v>465253748</v>
      </c>
      <c r="G6" s="52">
        <v>0</v>
      </c>
      <c r="H6" s="52">
        <v>1996305</v>
      </c>
      <c r="I6" s="52">
        <v>-4906307</v>
      </c>
      <c r="J6" s="52">
        <v>526085074</v>
      </c>
      <c r="K6" s="52">
        <v>0</v>
      </c>
      <c r="L6" s="52">
        <v>61175022</v>
      </c>
      <c r="M6" s="52">
        <v>-268442</v>
      </c>
      <c r="N6" s="52">
        <v>449641498</v>
      </c>
      <c r="O6" s="52">
        <v>0</v>
      </c>
      <c r="P6" s="52">
        <v>0</v>
      </c>
      <c r="Q6" s="52">
        <v>0</v>
      </c>
      <c r="R6" s="71">
        <f>SUM(E6:Q6)</f>
        <v>2349045131</v>
      </c>
    </row>
    <row r="7" spans="1:18" ht="30" customHeight="1">
      <c r="A7" s="261" t="s">
        <v>166</v>
      </c>
      <c r="B7" s="262"/>
      <c r="C7" s="262"/>
      <c r="D7" s="57">
        <v>2</v>
      </c>
      <c r="E7" s="52">
        <v>0</v>
      </c>
      <c r="F7" s="52">
        <v>0</v>
      </c>
      <c r="G7" s="52">
        <v>0</v>
      </c>
      <c r="H7" s="52">
        <v>0</v>
      </c>
      <c r="I7" s="52">
        <v>0</v>
      </c>
      <c r="J7" s="52">
        <v>0</v>
      </c>
      <c r="K7" s="52">
        <v>0</v>
      </c>
      <c r="L7" s="52">
        <v>0</v>
      </c>
      <c r="M7" s="52">
        <v>0</v>
      </c>
      <c r="N7" s="52">
        <v>0</v>
      </c>
      <c r="O7" s="52">
        <v>0</v>
      </c>
      <c r="P7" s="52">
        <v>0</v>
      </c>
      <c r="Q7" s="52">
        <v>0</v>
      </c>
      <c r="R7" s="71">
        <f t="shared" ref="R7:R26" si="0">SUM(E7:Q7)</f>
        <v>0</v>
      </c>
    </row>
    <row r="8" spans="1:18" ht="27" customHeight="1">
      <c r="A8" s="259" t="s">
        <v>167</v>
      </c>
      <c r="B8" s="260"/>
      <c r="C8" s="260"/>
      <c r="D8" s="57">
        <v>3</v>
      </c>
      <c r="E8" s="52">
        <v>0</v>
      </c>
      <c r="F8" s="52">
        <v>0</v>
      </c>
      <c r="G8" s="52">
        <v>0</v>
      </c>
      <c r="H8" s="52">
        <v>0</v>
      </c>
      <c r="I8" s="52">
        <v>-6570</v>
      </c>
      <c r="J8" s="52">
        <v>0</v>
      </c>
      <c r="K8" s="52">
        <v>0</v>
      </c>
      <c r="L8" s="52">
        <v>0</v>
      </c>
      <c r="M8" s="52">
        <v>0</v>
      </c>
      <c r="N8" s="52">
        <v>0</v>
      </c>
      <c r="O8" s="52">
        <v>0</v>
      </c>
      <c r="P8" s="52">
        <v>0</v>
      </c>
      <c r="Q8" s="52">
        <v>0</v>
      </c>
      <c r="R8" s="71">
        <f t="shared" si="0"/>
        <v>-6570</v>
      </c>
    </row>
    <row r="9" spans="1:18" ht="18" customHeight="1">
      <c r="A9" s="248" t="s">
        <v>168</v>
      </c>
      <c r="B9" s="248"/>
      <c r="C9" s="248"/>
      <c r="D9" s="59">
        <v>4</v>
      </c>
      <c r="E9" s="72">
        <f>E6+E7+E8</f>
        <v>850068233</v>
      </c>
      <c r="F9" s="72">
        <f t="shared" ref="F9:Q9" si="1">F6+F7+F8</f>
        <v>465253748</v>
      </c>
      <c r="G9" s="72">
        <f t="shared" si="1"/>
        <v>0</v>
      </c>
      <c r="H9" s="72">
        <f t="shared" si="1"/>
        <v>1996305</v>
      </c>
      <c r="I9" s="72">
        <f t="shared" si="1"/>
        <v>-4912877</v>
      </c>
      <c r="J9" s="72">
        <f t="shared" si="1"/>
        <v>526085074</v>
      </c>
      <c r="K9" s="72">
        <f t="shared" si="1"/>
        <v>0</v>
      </c>
      <c r="L9" s="72">
        <f t="shared" si="1"/>
        <v>61175022</v>
      </c>
      <c r="M9" s="72">
        <f t="shared" si="1"/>
        <v>-268442</v>
      </c>
      <c r="N9" s="72">
        <f t="shared" si="1"/>
        <v>449641498</v>
      </c>
      <c r="O9" s="72">
        <f t="shared" si="1"/>
        <v>0</v>
      </c>
      <c r="P9" s="72">
        <f t="shared" si="1"/>
        <v>0</v>
      </c>
      <c r="Q9" s="72">
        <f t="shared" si="1"/>
        <v>0</v>
      </c>
      <c r="R9" s="71">
        <f t="shared" si="0"/>
        <v>2349038561</v>
      </c>
    </row>
    <row r="10" spans="1:18" ht="33" customHeight="1">
      <c r="A10" s="261" t="s">
        <v>169</v>
      </c>
      <c r="B10" s="262"/>
      <c r="C10" s="262"/>
      <c r="D10" s="57">
        <v>5</v>
      </c>
      <c r="E10" s="52">
        <v>0</v>
      </c>
      <c r="F10" s="52">
        <v>197967</v>
      </c>
      <c r="G10" s="52">
        <v>0</v>
      </c>
      <c r="H10" s="52">
        <v>0</v>
      </c>
      <c r="I10" s="52">
        <v>0</v>
      </c>
      <c r="J10" s="52">
        <v>0</v>
      </c>
      <c r="K10" s="52">
        <v>0</v>
      </c>
      <c r="L10" s="52">
        <v>0</v>
      </c>
      <c r="M10" s="52">
        <v>0</v>
      </c>
      <c r="N10" s="52">
        <v>0</v>
      </c>
      <c r="O10" s="52">
        <v>0</v>
      </c>
      <c r="P10" s="52">
        <v>0</v>
      </c>
      <c r="Q10" s="52">
        <v>0</v>
      </c>
      <c r="R10" s="71">
        <f t="shared" si="0"/>
        <v>197967</v>
      </c>
    </row>
    <row r="11" spans="1:18" ht="23.25" customHeight="1">
      <c r="A11" s="261" t="s">
        <v>170</v>
      </c>
      <c r="B11" s="262"/>
      <c r="C11" s="262"/>
      <c r="D11" s="57">
        <v>6</v>
      </c>
      <c r="E11" s="52">
        <v>0</v>
      </c>
      <c r="F11" s="52">
        <v>0</v>
      </c>
      <c r="G11" s="52">
        <v>0</v>
      </c>
      <c r="H11" s="52">
        <v>0</v>
      </c>
      <c r="I11" s="52">
        <v>0</v>
      </c>
      <c r="J11" s="52">
        <v>0</v>
      </c>
      <c r="K11" s="52">
        <v>0</v>
      </c>
      <c r="L11" s="52">
        <v>0</v>
      </c>
      <c r="M11" s="52">
        <v>0</v>
      </c>
      <c r="N11" s="52">
        <v>0</v>
      </c>
      <c r="O11" s="52">
        <v>0</v>
      </c>
      <c r="P11" s="52">
        <v>0</v>
      </c>
      <c r="Q11" s="52">
        <v>0</v>
      </c>
      <c r="R11" s="71">
        <f t="shared" si="0"/>
        <v>0</v>
      </c>
    </row>
    <row r="12" spans="1:18" ht="27" customHeight="1">
      <c r="A12" s="261" t="s">
        <v>267</v>
      </c>
      <c r="B12" s="262"/>
      <c r="C12" s="262"/>
      <c r="D12" s="57">
        <v>7</v>
      </c>
      <c r="E12" s="52">
        <v>0</v>
      </c>
      <c r="F12" s="52">
        <v>0</v>
      </c>
      <c r="G12" s="52">
        <v>0</v>
      </c>
      <c r="H12" s="52">
        <v>0</v>
      </c>
      <c r="I12" s="52">
        <v>0</v>
      </c>
      <c r="J12" s="52">
        <v>0</v>
      </c>
      <c r="K12" s="52">
        <v>0</v>
      </c>
      <c r="L12" s="52">
        <v>0</v>
      </c>
      <c r="M12" s="52">
        <v>0</v>
      </c>
      <c r="N12" s="52">
        <v>0</v>
      </c>
      <c r="O12" s="52">
        <v>0</v>
      </c>
      <c r="P12" s="52">
        <v>0</v>
      </c>
      <c r="Q12" s="52">
        <v>0</v>
      </c>
      <c r="R12" s="71">
        <f t="shared" si="0"/>
        <v>0</v>
      </c>
    </row>
    <row r="13" spans="1:18" ht="24.75" customHeight="1">
      <c r="A13" s="261" t="s">
        <v>171</v>
      </c>
      <c r="B13" s="262"/>
      <c r="C13" s="262"/>
      <c r="D13" s="57">
        <v>8</v>
      </c>
      <c r="E13" s="52">
        <v>0</v>
      </c>
      <c r="F13" s="52">
        <v>0</v>
      </c>
      <c r="G13" s="52">
        <v>0</v>
      </c>
      <c r="H13" s="52">
        <v>0</v>
      </c>
      <c r="I13" s="52">
        <v>0</v>
      </c>
      <c r="J13" s="52">
        <v>0</v>
      </c>
      <c r="K13" s="52">
        <v>0</v>
      </c>
      <c r="L13" s="52">
        <v>0</v>
      </c>
      <c r="M13" s="52">
        <v>0</v>
      </c>
      <c r="N13" s="52">
        <v>0</v>
      </c>
      <c r="O13" s="52">
        <v>0</v>
      </c>
      <c r="P13" s="52">
        <v>0</v>
      </c>
      <c r="Q13" s="52">
        <v>0</v>
      </c>
      <c r="R13" s="71">
        <f t="shared" si="0"/>
        <v>0</v>
      </c>
    </row>
    <row r="14" spans="1:18" ht="12.75" customHeight="1">
      <c r="A14" s="261" t="s">
        <v>268</v>
      </c>
      <c r="B14" s="262"/>
      <c r="C14" s="262"/>
      <c r="D14" s="57">
        <v>9</v>
      </c>
      <c r="E14" s="52">
        <v>0</v>
      </c>
      <c r="F14" s="52">
        <v>0</v>
      </c>
      <c r="G14" s="52">
        <v>0</v>
      </c>
      <c r="H14" s="52">
        <v>0</v>
      </c>
      <c r="I14" s="52">
        <v>0</v>
      </c>
      <c r="J14" s="52">
        <v>0</v>
      </c>
      <c r="K14" s="52">
        <v>0</v>
      </c>
      <c r="L14" s="52">
        <v>0</v>
      </c>
      <c r="M14" s="52">
        <v>0</v>
      </c>
      <c r="N14" s="52">
        <v>0</v>
      </c>
      <c r="O14" s="52">
        <v>0</v>
      </c>
      <c r="P14" s="52">
        <v>0</v>
      </c>
      <c r="Q14" s="52">
        <v>0</v>
      </c>
      <c r="R14" s="71">
        <f t="shared" si="0"/>
        <v>0</v>
      </c>
    </row>
    <row r="15" spans="1:18" ht="24" customHeight="1">
      <c r="A15" s="261" t="s">
        <v>172</v>
      </c>
      <c r="B15" s="262"/>
      <c r="C15" s="262"/>
      <c r="D15" s="57">
        <v>10</v>
      </c>
      <c r="E15" s="52">
        <v>0</v>
      </c>
      <c r="F15" s="52">
        <v>0</v>
      </c>
      <c r="G15" s="52">
        <v>0</v>
      </c>
      <c r="H15" s="52">
        <v>0</v>
      </c>
      <c r="I15" s="52">
        <v>0</v>
      </c>
      <c r="J15" s="52">
        <v>0</v>
      </c>
      <c r="K15" s="52">
        <v>0</v>
      </c>
      <c r="L15" s="52">
        <v>0</v>
      </c>
      <c r="M15" s="52">
        <v>0</v>
      </c>
      <c r="N15" s="52">
        <v>0</v>
      </c>
      <c r="O15" s="52">
        <v>0</v>
      </c>
      <c r="P15" s="52">
        <v>0</v>
      </c>
      <c r="Q15" s="52">
        <v>0</v>
      </c>
      <c r="R15" s="71">
        <f t="shared" si="0"/>
        <v>0</v>
      </c>
    </row>
    <row r="16" spans="1:18" ht="12.75" customHeight="1">
      <c r="A16" s="261" t="s">
        <v>173</v>
      </c>
      <c r="B16" s="262"/>
      <c r="C16" s="262"/>
      <c r="D16" s="57">
        <v>11</v>
      </c>
      <c r="E16" s="52">
        <v>0</v>
      </c>
      <c r="F16" s="52">
        <v>0</v>
      </c>
      <c r="G16" s="52">
        <v>0</v>
      </c>
      <c r="H16" s="52">
        <v>0</v>
      </c>
      <c r="I16" s="52">
        <v>0</v>
      </c>
      <c r="J16" s="52">
        <v>-448338737</v>
      </c>
      <c r="K16" s="52">
        <v>0</v>
      </c>
      <c r="L16" s="52">
        <v>0</v>
      </c>
      <c r="M16" s="52">
        <v>0</v>
      </c>
      <c r="N16" s="52">
        <v>0</v>
      </c>
      <c r="O16" s="52">
        <v>0</v>
      </c>
      <c r="P16" s="52">
        <v>0</v>
      </c>
      <c r="Q16" s="52">
        <v>0</v>
      </c>
      <c r="R16" s="71">
        <f t="shared" si="0"/>
        <v>-448338737</v>
      </c>
    </row>
    <row r="17" spans="1:18" ht="12.75" customHeight="1">
      <c r="A17" s="261" t="s">
        <v>269</v>
      </c>
      <c r="B17" s="262"/>
      <c r="C17" s="262"/>
      <c r="D17" s="57">
        <v>12</v>
      </c>
      <c r="E17" s="52">
        <v>0</v>
      </c>
      <c r="F17" s="52">
        <v>0</v>
      </c>
      <c r="G17" s="52">
        <v>0</v>
      </c>
      <c r="H17" s="52">
        <v>0</v>
      </c>
      <c r="I17" s="52">
        <v>0</v>
      </c>
      <c r="J17" s="52">
        <v>0</v>
      </c>
      <c r="K17" s="52">
        <v>0</v>
      </c>
      <c r="L17" s="52">
        <v>0</v>
      </c>
      <c r="M17" s="52">
        <v>-687500</v>
      </c>
      <c r="N17" s="52">
        <v>0</v>
      </c>
      <c r="O17" s="52">
        <v>0</v>
      </c>
      <c r="P17" s="52">
        <v>0</v>
      </c>
      <c r="Q17" s="52">
        <v>0</v>
      </c>
      <c r="R17" s="71">
        <f t="shared" si="0"/>
        <v>-687500</v>
      </c>
    </row>
    <row r="18" spans="1:18" ht="12.75" customHeight="1">
      <c r="A18" s="261" t="s">
        <v>174</v>
      </c>
      <c r="B18" s="262"/>
      <c r="C18" s="262"/>
      <c r="D18" s="57">
        <v>13</v>
      </c>
      <c r="E18" s="52">
        <v>0</v>
      </c>
      <c r="F18" s="52">
        <v>0</v>
      </c>
      <c r="G18" s="52">
        <v>0</v>
      </c>
      <c r="H18" s="52">
        <v>0</v>
      </c>
      <c r="I18" s="52">
        <v>0</v>
      </c>
      <c r="J18" s="52">
        <v>0</v>
      </c>
      <c r="K18" s="52">
        <v>0</v>
      </c>
      <c r="L18" s="52">
        <v>0</v>
      </c>
      <c r="M18" s="52">
        <v>773047</v>
      </c>
      <c r="N18" s="52">
        <v>0</v>
      </c>
      <c r="O18" s="52">
        <v>0</v>
      </c>
      <c r="P18" s="52">
        <v>0</v>
      </c>
      <c r="Q18" s="52">
        <v>0</v>
      </c>
      <c r="R18" s="71">
        <f t="shared" si="0"/>
        <v>773047</v>
      </c>
    </row>
    <row r="19" spans="1:18" ht="24" customHeight="1">
      <c r="A19" s="261" t="s">
        <v>270</v>
      </c>
      <c r="B19" s="262"/>
      <c r="C19" s="262"/>
      <c r="D19" s="57">
        <v>14</v>
      </c>
      <c r="E19" s="52">
        <v>0</v>
      </c>
      <c r="F19" s="52">
        <v>0</v>
      </c>
      <c r="G19" s="52">
        <v>0</v>
      </c>
      <c r="H19" s="52">
        <v>0</v>
      </c>
      <c r="I19" s="52">
        <v>0</v>
      </c>
      <c r="J19" s="52">
        <v>0</v>
      </c>
      <c r="K19" s="52">
        <v>0</v>
      </c>
      <c r="L19" s="52">
        <v>0</v>
      </c>
      <c r="M19" s="52">
        <v>0</v>
      </c>
      <c r="N19" s="52">
        <v>0</v>
      </c>
      <c r="O19" s="52">
        <v>0</v>
      </c>
      <c r="P19" s="52">
        <v>0</v>
      </c>
      <c r="Q19" s="52">
        <v>0</v>
      </c>
      <c r="R19" s="71">
        <f t="shared" si="0"/>
        <v>0</v>
      </c>
    </row>
    <row r="20" spans="1:18" ht="24" customHeight="1">
      <c r="A20" s="261" t="s">
        <v>271</v>
      </c>
      <c r="B20" s="262"/>
      <c r="C20" s="262"/>
      <c r="D20" s="57">
        <v>15</v>
      </c>
      <c r="E20" s="52">
        <v>0</v>
      </c>
      <c r="F20" s="52">
        <v>0</v>
      </c>
      <c r="G20" s="52">
        <v>0</v>
      </c>
      <c r="H20" s="52">
        <v>0</v>
      </c>
      <c r="I20" s="52">
        <v>0</v>
      </c>
      <c r="J20" s="52">
        <v>0</v>
      </c>
      <c r="K20" s="52">
        <v>0</v>
      </c>
      <c r="L20" s="52">
        <v>0</v>
      </c>
      <c r="M20" s="52">
        <v>0</v>
      </c>
      <c r="N20" s="52">
        <v>0</v>
      </c>
      <c r="O20" s="52">
        <v>0</v>
      </c>
      <c r="P20" s="52">
        <v>0</v>
      </c>
      <c r="Q20" s="52">
        <v>0</v>
      </c>
      <c r="R20" s="71">
        <f t="shared" si="0"/>
        <v>0</v>
      </c>
    </row>
    <row r="21" spans="1:18" ht="20.25" customHeight="1">
      <c r="A21" s="259" t="s">
        <v>272</v>
      </c>
      <c r="B21" s="260"/>
      <c r="C21" s="260"/>
      <c r="D21" s="57">
        <v>16</v>
      </c>
      <c r="E21" s="52">
        <v>0</v>
      </c>
      <c r="F21" s="52">
        <v>0</v>
      </c>
      <c r="G21" s="52">
        <v>0</v>
      </c>
      <c r="H21" s="52">
        <v>0</v>
      </c>
      <c r="I21" s="52">
        <v>0</v>
      </c>
      <c r="J21" s="52">
        <v>449641499</v>
      </c>
      <c r="K21" s="52">
        <v>0</v>
      </c>
      <c r="L21" s="52">
        <v>0</v>
      </c>
      <c r="M21" s="52">
        <v>0</v>
      </c>
      <c r="N21" s="52">
        <v>-449641499</v>
      </c>
      <c r="O21" s="52">
        <v>0</v>
      </c>
      <c r="P21" s="52">
        <v>0</v>
      </c>
      <c r="Q21" s="52">
        <v>0</v>
      </c>
      <c r="R21" s="71">
        <f t="shared" si="0"/>
        <v>0</v>
      </c>
    </row>
    <row r="22" spans="1:18" ht="20.25" customHeight="1">
      <c r="A22" s="259" t="s">
        <v>273</v>
      </c>
      <c r="B22" s="260"/>
      <c r="C22" s="260"/>
      <c r="D22" s="57">
        <v>17</v>
      </c>
      <c r="E22" s="52">
        <v>0</v>
      </c>
      <c r="F22" s="52">
        <v>0</v>
      </c>
      <c r="G22" s="52">
        <v>0</v>
      </c>
      <c r="H22" s="52">
        <v>0</v>
      </c>
      <c r="I22" s="52">
        <v>0</v>
      </c>
      <c r="J22" s="52">
        <v>0</v>
      </c>
      <c r="K22" s="52">
        <v>0</v>
      </c>
      <c r="L22" s="52">
        <v>0</v>
      </c>
      <c r="M22" s="52">
        <v>0</v>
      </c>
      <c r="N22" s="52">
        <v>0</v>
      </c>
      <c r="O22" s="52">
        <v>0</v>
      </c>
      <c r="P22" s="52">
        <v>0</v>
      </c>
      <c r="Q22" s="52">
        <v>0</v>
      </c>
      <c r="R22" s="71">
        <f t="shared" si="0"/>
        <v>0</v>
      </c>
    </row>
    <row r="23" spans="1:18" ht="20.25" customHeight="1">
      <c r="A23" s="259" t="s">
        <v>175</v>
      </c>
      <c r="B23" s="260"/>
      <c r="C23" s="260"/>
      <c r="D23" s="57">
        <v>18</v>
      </c>
      <c r="E23" s="52">
        <v>0</v>
      </c>
      <c r="F23" s="52">
        <v>0</v>
      </c>
      <c r="G23" s="52">
        <v>0</v>
      </c>
      <c r="H23" s="52">
        <v>-971014</v>
      </c>
      <c r="I23" s="52">
        <v>0</v>
      </c>
      <c r="J23" s="52">
        <v>0</v>
      </c>
      <c r="K23" s="52">
        <v>0</v>
      </c>
      <c r="L23" s="52">
        <v>0</v>
      </c>
      <c r="M23" s="52">
        <v>0</v>
      </c>
      <c r="N23" s="52">
        <v>0</v>
      </c>
      <c r="O23" s="52">
        <v>0</v>
      </c>
      <c r="P23" s="52">
        <v>0</v>
      </c>
      <c r="Q23" s="52">
        <v>0</v>
      </c>
      <c r="R23" s="71">
        <f t="shared" si="0"/>
        <v>-971014</v>
      </c>
    </row>
    <row r="24" spans="1:18" ht="20.25" customHeight="1">
      <c r="A24" s="259" t="s">
        <v>274</v>
      </c>
      <c r="B24" s="260"/>
      <c r="C24" s="260"/>
      <c r="D24" s="57">
        <v>19</v>
      </c>
      <c r="E24" s="52">
        <v>0</v>
      </c>
      <c r="F24" s="52">
        <v>0</v>
      </c>
      <c r="G24" s="52">
        <v>0</v>
      </c>
      <c r="H24" s="52">
        <v>0</v>
      </c>
      <c r="I24" s="52">
        <v>0</v>
      </c>
      <c r="J24" s="52">
        <v>563665</v>
      </c>
      <c r="K24" s="52">
        <v>0</v>
      </c>
      <c r="L24" s="52">
        <v>0</v>
      </c>
      <c r="M24" s="52">
        <v>0</v>
      </c>
      <c r="N24" s="52">
        <v>0</v>
      </c>
      <c r="O24" s="52">
        <v>0</v>
      </c>
      <c r="P24" s="52">
        <v>0</v>
      </c>
      <c r="Q24" s="52">
        <v>0</v>
      </c>
      <c r="R24" s="71">
        <f t="shared" si="0"/>
        <v>563665</v>
      </c>
    </row>
    <row r="25" spans="1:18" ht="20.25" customHeight="1">
      <c r="A25" s="259" t="s">
        <v>176</v>
      </c>
      <c r="B25" s="260"/>
      <c r="C25" s="260"/>
      <c r="D25" s="57">
        <v>20</v>
      </c>
      <c r="E25" s="52">
        <v>0</v>
      </c>
      <c r="F25" s="52">
        <v>0</v>
      </c>
      <c r="G25" s="52">
        <v>0</v>
      </c>
      <c r="H25" s="52">
        <v>0</v>
      </c>
      <c r="I25" s="52">
        <v>10422093</v>
      </c>
      <c r="J25" s="52">
        <v>0</v>
      </c>
      <c r="K25" s="52">
        <v>0</v>
      </c>
      <c r="L25" s="52">
        <v>0</v>
      </c>
      <c r="M25" s="52">
        <v>0</v>
      </c>
      <c r="N25" s="52">
        <v>360699346</v>
      </c>
      <c r="O25" s="52">
        <v>0</v>
      </c>
      <c r="P25" s="52">
        <v>0</v>
      </c>
      <c r="Q25" s="52">
        <v>0</v>
      </c>
      <c r="R25" s="71">
        <f t="shared" si="0"/>
        <v>371121439</v>
      </c>
    </row>
    <row r="26" spans="1:18" ht="21" customHeight="1">
      <c r="A26" s="264" t="s">
        <v>177</v>
      </c>
      <c r="B26" s="264"/>
      <c r="C26" s="264"/>
      <c r="D26" s="59">
        <v>21</v>
      </c>
      <c r="E26" s="71">
        <f>SUM(E9:E25)</f>
        <v>850068233</v>
      </c>
      <c r="F26" s="71">
        <f t="shared" ref="F26:Q26" si="2">SUM(F9:F25)</f>
        <v>465451715</v>
      </c>
      <c r="G26" s="71">
        <f t="shared" si="2"/>
        <v>0</v>
      </c>
      <c r="H26" s="71">
        <f t="shared" si="2"/>
        <v>1025291</v>
      </c>
      <c r="I26" s="71">
        <f t="shared" si="2"/>
        <v>5509216</v>
      </c>
      <c r="J26" s="71">
        <f t="shared" si="2"/>
        <v>527951501</v>
      </c>
      <c r="K26" s="71">
        <f t="shared" si="2"/>
        <v>0</v>
      </c>
      <c r="L26" s="71">
        <f t="shared" si="2"/>
        <v>61175022</v>
      </c>
      <c r="M26" s="71">
        <f t="shared" si="2"/>
        <v>-182895</v>
      </c>
      <c r="N26" s="71">
        <f t="shared" si="2"/>
        <v>360699345</v>
      </c>
      <c r="O26" s="71">
        <f t="shared" si="2"/>
        <v>0</v>
      </c>
      <c r="P26" s="71">
        <f t="shared" si="2"/>
        <v>0</v>
      </c>
      <c r="Q26" s="71">
        <f t="shared" si="2"/>
        <v>0</v>
      </c>
      <c r="R26" s="71">
        <f t="shared" si="0"/>
        <v>2271697428</v>
      </c>
    </row>
    <row r="27" spans="1:18" ht="21" customHeight="1">
      <c r="A27" s="73"/>
      <c r="B27" s="74"/>
      <c r="C27" s="74"/>
      <c r="D27" s="75"/>
      <c r="E27" s="76"/>
      <c r="F27" s="76"/>
      <c r="G27" s="76"/>
      <c r="H27" s="76"/>
      <c r="I27" s="76"/>
      <c r="J27" s="76"/>
      <c r="K27" s="76"/>
      <c r="L27" s="76"/>
      <c r="M27" s="76"/>
      <c r="N27" s="76"/>
      <c r="O27" s="76"/>
      <c r="P27" s="76"/>
      <c r="Q27" s="76"/>
      <c r="R27" s="76"/>
    </row>
  </sheetData>
  <protectedRanges>
    <protectedRange sqref="F2" name="Range1"/>
  </protectedRanges>
  <mergeCells count="29">
    <mergeCell ref="A22:C22"/>
    <mergeCell ref="A23:C23"/>
    <mergeCell ref="A24:C24"/>
    <mergeCell ref="A25:C25"/>
    <mergeCell ref="A26:C26"/>
    <mergeCell ref="A21:C21"/>
    <mergeCell ref="A10:C10"/>
    <mergeCell ref="A11:C11"/>
    <mergeCell ref="A12:C12"/>
    <mergeCell ref="A13:C13"/>
    <mergeCell ref="A14:C14"/>
    <mergeCell ref="A15:C15"/>
    <mergeCell ref="A16:C16"/>
    <mergeCell ref="A17:C17"/>
    <mergeCell ref="A18:C18"/>
    <mergeCell ref="A19:C19"/>
    <mergeCell ref="A20:C20"/>
    <mergeCell ref="R3:R4"/>
    <mergeCell ref="A5:C5"/>
    <mergeCell ref="A6:C6"/>
    <mergeCell ref="A7:C7"/>
    <mergeCell ref="A8:C8"/>
    <mergeCell ref="P3:Q3"/>
    <mergeCell ref="A9:C9"/>
    <mergeCell ref="A1:I1"/>
    <mergeCell ref="C2:D2"/>
    <mergeCell ref="A3:C4"/>
    <mergeCell ref="D3:D4"/>
    <mergeCell ref="E3:O3"/>
  </mergeCells>
  <conditionalFormatting sqref="E6:R27">
    <cfRule type="cellIs" dxfId="1" priority="1" stopIfTrue="1" operator="notEqual">
      <formula>ROUND(E6,0)</formula>
    </cfRule>
  </conditionalFormatting>
  <conditionalFormatting sqref="F2">
    <cfRule type="cellIs" dxfId="0" priority="5" stopIfTrue="1" operator="lessThan">
      <formula>#REF!</formula>
    </cfRule>
  </conditionalFormatting>
  <dataValidations count="5">
    <dataValidation type="whole" operator="notEqual" allowBlank="1" showInputMessage="1" showErrorMessage="1" errorTitle="Neispravan unos" error="Unose se samo cjelobrojne (pozitivne ili negativne) vrijednosti" sqref="E6:R27" xr:uid="{00000000-0002-0000-0400-000000000000}">
      <formula1>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1000000}">
      <formula1>9999999999</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4000000}">
      <formula1>39448</formula1>
    </dataValidation>
  </dataValidations>
  <pageMargins left="0.75" right="0.75" top="1" bottom="1" header="0.5" footer="0.5"/>
  <pageSetup paperSize="9" scale="39" orientation="landscape" r:id="rId1"/>
  <headerFooter alignWithMargins="0">
    <oddHeader>&amp;C&amp;"Calibri"&amp;10&amp;K666666UniCredit - Confidential&amp;1#</oddHeader>
  </headerFooter>
  <rowBreaks count="1" manualBreakCount="1">
    <brk id="2" max="17" man="1"/>
  </rowBreaks>
  <ignoredErrors>
    <ignoredError sqref="R6:R8 R10:R25" formulaRange="1"/>
    <ignoredError sqref="E5:R5"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92"/>
  <sheetViews>
    <sheetView zoomScaleNormal="100" workbookViewId="0">
      <selection activeCell="L66" sqref="L66"/>
    </sheetView>
  </sheetViews>
  <sheetFormatPr defaultRowHeight="12.75"/>
  <cols>
    <col min="9" max="9" width="63.42578125" customWidth="1"/>
  </cols>
  <sheetData>
    <row r="1" spans="1:9" ht="12.75" customHeight="1">
      <c r="A1" s="265" t="s">
        <v>326</v>
      </c>
      <c r="B1" s="266"/>
      <c r="C1" s="266"/>
      <c r="D1" s="266"/>
      <c r="E1" s="266"/>
      <c r="F1" s="266"/>
      <c r="G1" s="266"/>
      <c r="H1" s="266"/>
      <c r="I1" s="267"/>
    </row>
    <row r="2" spans="1:9">
      <c r="A2" s="266"/>
      <c r="B2" s="266"/>
      <c r="C2" s="266"/>
      <c r="D2" s="266"/>
      <c r="E2" s="266"/>
      <c r="F2" s="266"/>
      <c r="G2" s="266"/>
      <c r="H2" s="266"/>
      <c r="I2" s="267"/>
    </row>
    <row r="3" spans="1:9">
      <c r="A3" s="266"/>
      <c r="B3" s="266"/>
      <c r="C3" s="266"/>
      <c r="D3" s="266"/>
      <c r="E3" s="266"/>
      <c r="F3" s="266"/>
      <c r="G3" s="266"/>
      <c r="H3" s="266"/>
      <c r="I3" s="267"/>
    </row>
    <row r="4" spans="1:9" ht="114" customHeight="1">
      <c r="A4" s="266"/>
      <c r="B4" s="266"/>
      <c r="C4" s="266"/>
      <c r="D4" s="266"/>
      <c r="E4" s="266"/>
      <c r="F4" s="266"/>
      <c r="G4" s="266"/>
      <c r="H4" s="266"/>
      <c r="I4" s="267"/>
    </row>
    <row r="5" spans="1:9">
      <c r="A5" s="272" t="s">
        <v>327</v>
      </c>
      <c r="B5" s="266"/>
      <c r="C5" s="266"/>
      <c r="D5" s="266"/>
      <c r="E5" s="266"/>
      <c r="F5" s="266"/>
      <c r="G5" s="266"/>
      <c r="H5" s="266"/>
      <c r="I5" s="267"/>
    </row>
    <row r="6" spans="1:9">
      <c r="A6" s="273"/>
      <c r="B6" s="266"/>
      <c r="C6" s="266"/>
      <c r="D6" s="266"/>
      <c r="E6" s="266"/>
      <c r="F6" s="266"/>
      <c r="G6" s="266"/>
      <c r="H6" s="266"/>
      <c r="I6" s="267"/>
    </row>
    <row r="7" spans="1:9">
      <c r="A7" s="273" t="s">
        <v>289</v>
      </c>
      <c r="B7" s="266"/>
      <c r="C7" s="266"/>
      <c r="D7" s="266"/>
      <c r="E7" s="266"/>
      <c r="F7" s="266"/>
      <c r="G7" s="266"/>
      <c r="H7" s="266"/>
      <c r="I7" s="267"/>
    </row>
    <row r="8" spans="1:9" ht="92.25" customHeight="1">
      <c r="A8" s="273" t="s">
        <v>290</v>
      </c>
      <c r="B8" s="266"/>
      <c r="C8" s="266"/>
      <c r="D8" s="266"/>
      <c r="E8" s="266"/>
      <c r="F8" s="266"/>
      <c r="G8" s="266"/>
      <c r="H8" s="266"/>
      <c r="I8" s="267"/>
    </row>
    <row r="9" spans="1:9">
      <c r="A9" s="272" t="s">
        <v>311</v>
      </c>
      <c r="B9" s="266"/>
      <c r="C9" s="266"/>
      <c r="D9" s="266"/>
      <c r="E9" s="266"/>
      <c r="F9" s="266"/>
      <c r="G9" s="266"/>
      <c r="H9" s="266"/>
      <c r="I9" s="267"/>
    </row>
    <row r="10" spans="1:9">
      <c r="A10" s="273"/>
      <c r="B10" s="266"/>
      <c r="C10" s="266"/>
      <c r="D10" s="266"/>
      <c r="E10" s="266"/>
      <c r="F10" s="266"/>
      <c r="G10" s="266"/>
      <c r="H10" s="266"/>
      <c r="I10" s="267"/>
    </row>
    <row r="11" spans="1:9">
      <c r="A11" s="273" t="s">
        <v>291</v>
      </c>
      <c r="B11" s="266"/>
      <c r="C11" s="266"/>
      <c r="D11" s="266"/>
      <c r="E11" s="266"/>
      <c r="F11" s="266"/>
      <c r="G11" s="266"/>
      <c r="H11" s="266"/>
      <c r="I11" s="267"/>
    </row>
    <row r="12" spans="1:9" ht="39.75" customHeight="1">
      <c r="A12" s="273" t="s">
        <v>292</v>
      </c>
      <c r="B12" s="266"/>
      <c r="C12" s="266"/>
      <c r="D12" s="266"/>
      <c r="E12" s="266"/>
      <c r="F12" s="266"/>
      <c r="G12" s="266"/>
      <c r="H12" s="266"/>
      <c r="I12" s="267"/>
    </row>
    <row r="13" spans="1:9">
      <c r="A13" s="272" t="s">
        <v>293</v>
      </c>
      <c r="B13" s="266"/>
      <c r="C13" s="266"/>
      <c r="D13" s="266"/>
      <c r="E13" s="266"/>
      <c r="F13" s="266"/>
      <c r="G13" s="266"/>
      <c r="H13" s="266"/>
      <c r="I13" s="267"/>
    </row>
    <row r="14" spans="1:9">
      <c r="A14" s="273"/>
      <c r="B14" s="266"/>
      <c r="C14" s="266"/>
      <c r="D14" s="266"/>
      <c r="E14" s="266"/>
      <c r="F14" s="266"/>
      <c r="G14" s="266"/>
      <c r="H14" s="266"/>
      <c r="I14" s="267"/>
    </row>
    <row r="15" spans="1:9">
      <c r="A15" s="273"/>
      <c r="B15" s="266"/>
      <c r="C15" s="266"/>
      <c r="D15" s="266"/>
      <c r="E15" s="266"/>
      <c r="F15" s="266"/>
      <c r="G15" s="266"/>
      <c r="H15" s="266"/>
      <c r="I15" s="267"/>
    </row>
    <row r="16" spans="1:9" ht="57.75" customHeight="1">
      <c r="A16" s="273"/>
      <c r="B16" s="266"/>
      <c r="C16" s="266"/>
      <c r="D16" s="266"/>
      <c r="E16" s="266"/>
      <c r="F16" s="266"/>
      <c r="G16" s="266"/>
      <c r="H16" s="266"/>
      <c r="I16" s="267"/>
    </row>
    <row r="17" spans="1:9">
      <c r="A17" s="272" t="s">
        <v>298</v>
      </c>
      <c r="B17" s="266"/>
      <c r="C17" s="266"/>
      <c r="D17" s="266"/>
      <c r="E17" s="266"/>
      <c r="F17" s="266"/>
      <c r="G17" s="266"/>
      <c r="H17" s="266"/>
      <c r="I17" s="267"/>
    </row>
    <row r="18" spans="1:9">
      <c r="A18" s="273"/>
      <c r="B18" s="266"/>
      <c r="C18" s="266"/>
      <c r="D18" s="266"/>
      <c r="E18" s="266"/>
      <c r="F18" s="266"/>
      <c r="G18" s="266"/>
      <c r="H18" s="266"/>
      <c r="I18" s="267"/>
    </row>
    <row r="19" spans="1:9">
      <c r="A19" s="273"/>
      <c r="B19" s="266"/>
      <c r="C19" s="266"/>
      <c r="D19" s="266"/>
      <c r="E19" s="266"/>
      <c r="F19" s="266"/>
      <c r="G19" s="266"/>
      <c r="H19" s="266"/>
      <c r="I19" s="267"/>
    </row>
    <row r="20" spans="1:9" ht="21" customHeight="1">
      <c r="A20" s="273"/>
      <c r="B20" s="266"/>
      <c r="C20" s="266"/>
      <c r="D20" s="266"/>
      <c r="E20" s="266"/>
      <c r="F20" s="266"/>
      <c r="G20" s="266"/>
      <c r="H20" s="266"/>
      <c r="I20" s="267"/>
    </row>
    <row r="21" spans="1:9" ht="12.75" customHeight="1">
      <c r="A21" s="268" t="s">
        <v>299</v>
      </c>
      <c r="B21" s="269"/>
      <c r="C21" s="269"/>
      <c r="D21" s="269"/>
      <c r="E21" s="269"/>
      <c r="F21" s="269"/>
      <c r="G21" s="269"/>
      <c r="H21" s="269"/>
      <c r="I21" s="270"/>
    </row>
    <row r="22" spans="1:9">
      <c r="A22" s="271"/>
      <c r="B22" s="269"/>
      <c r="C22" s="269"/>
      <c r="D22" s="269"/>
      <c r="E22" s="269"/>
      <c r="F22" s="269"/>
      <c r="G22" s="269"/>
      <c r="H22" s="269"/>
      <c r="I22" s="270"/>
    </row>
    <row r="23" spans="1:9" ht="329.25" customHeight="1">
      <c r="A23" s="271"/>
      <c r="B23" s="269"/>
      <c r="C23" s="269"/>
      <c r="D23" s="269"/>
      <c r="E23" s="269"/>
      <c r="F23" s="269"/>
      <c r="G23" s="269"/>
      <c r="H23" s="269"/>
      <c r="I23" s="270"/>
    </row>
    <row r="24" spans="1:9" ht="144.94999999999999" customHeight="1">
      <c r="A24" s="271"/>
      <c r="B24" s="269"/>
      <c r="C24" s="269"/>
      <c r="D24" s="269"/>
      <c r="E24" s="269"/>
      <c r="F24" s="269"/>
      <c r="G24" s="269"/>
      <c r="H24" s="269"/>
      <c r="I24" s="270"/>
    </row>
    <row r="25" spans="1:9">
      <c r="A25" s="272" t="s">
        <v>296</v>
      </c>
      <c r="B25" s="266"/>
      <c r="C25" s="266"/>
      <c r="D25" s="266"/>
      <c r="E25" s="266"/>
      <c r="F25" s="266"/>
      <c r="G25" s="266"/>
      <c r="H25" s="266"/>
      <c r="I25" s="267"/>
    </row>
    <row r="26" spans="1:9">
      <c r="A26" s="273"/>
      <c r="B26" s="266"/>
      <c r="C26" s="266"/>
      <c r="D26" s="266"/>
      <c r="E26" s="266"/>
      <c r="F26" s="266"/>
      <c r="G26" s="266"/>
      <c r="H26" s="266"/>
      <c r="I26" s="267"/>
    </row>
    <row r="27" spans="1:9">
      <c r="A27" s="273"/>
      <c r="B27" s="266"/>
      <c r="C27" s="266"/>
      <c r="D27" s="266"/>
      <c r="E27" s="266"/>
      <c r="F27" s="266"/>
      <c r="G27" s="266"/>
      <c r="H27" s="266"/>
      <c r="I27" s="267"/>
    </row>
    <row r="28" spans="1:9" ht="57.75" customHeight="1">
      <c r="A28" s="273"/>
      <c r="B28" s="266"/>
      <c r="C28" s="266"/>
      <c r="D28" s="266"/>
      <c r="E28" s="266"/>
      <c r="F28" s="266"/>
      <c r="G28" s="266"/>
      <c r="H28" s="266"/>
      <c r="I28" s="267"/>
    </row>
    <row r="29" spans="1:9">
      <c r="A29" s="272" t="s">
        <v>297</v>
      </c>
      <c r="B29" s="266"/>
      <c r="C29" s="266"/>
      <c r="D29" s="266"/>
      <c r="E29" s="266"/>
      <c r="F29" s="266"/>
      <c r="G29" s="266"/>
      <c r="H29" s="266"/>
      <c r="I29" s="267"/>
    </row>
    <row r="30" spans="1:9">
      <c r="A30" s="273"/>
      <c r="B30" s="266"/>
      <c r="C30" s="266"/>
      <c r="D30" s="266"/>
      <c r="E30" s="266"/>
      <c r="F30" s="266"/>
      <c r="G30" s="266"/>
      <c r="H30" s="266"/>
      <c r="I30" s="267"/>
    </row>
    <row r="31" spans="1:9">
      <c r="A31" s="273"/>
      <c r="B31" s="266"/>
      <c r="C31" s="266"/>
      <c r="D31" s="266"/>
      <c r="E31" s="266"/>
      <c r="F31" s="266"/>
      <c r="G31" s="266"/>
      <c r="H31" s="266"/>
      <c r="I31" s="267"/>
    </row>
    <row r="32" spans="1:9" ht="5.25" customHeight="1">
      <c r="A32" s="273"/>
      <c r="B32" s="266"/>
      <c r="C32" s="266"/>
      <c r="D32" s="266"/>
      <c r="E32" s="266"/>
      <c r="F32" s="266"/>
      <c r="G32" s="266"/>
      <c r="H32" s="266"/>
      <c r="I32" s="267"/>
    </row>
    <row r="33" spans="1:10">
      <c r="A33" s="272" t="s">
        <v>314</v>
      </c>
      <c r="B33" s="266"/>
      <c r="C33" s="266"/>
      <c r="D33" s="266"/>
      <c r="E33" s="266"/>
      <c r="F33" s="266"/>
      <c r="G33" s="266"/>
      <c r="H33" s="266"/>
      <c r="I33" s="267"/>
    </row>
    <row r="34" spans="1:10">
      <c r="A34" s="273"/>
      <c r="B34" s="266"/>
      <c r="C34" s="266"/>
      <c r="D34" s="266"/>
      <c r="E34" s="266"/>
      <c r="F34" s="266"/>
      <c r="G34" s="266"/>
      <c r="H34" s="266"/>
      <c r="I34" s="267"/>
    </row>
    <row r="35" spans="1:10">
      <c r="A35" s="273"/>
      <c r="B35" s="266"/>
      <c r="C35" s="266"/>
      <c r="D35" s="266"/>
      <c r="E35" s="266"/>
      <c r="F35" s="266"/>
      <c r="G35" s="266"/>
      <c r="H35" s="266"/>
      <c r="I35" s="267"/>
    </row>
    <row r="36" spans="1:10" ht="30" customHeight="1">
      <c r="A36" s="273"/>
      <c r="B36" s="266"/>
      <c r="C36" s="266"/>
      <c r="D36" s="266"/>
      <c r="E36" s="266"/>
      <c r="F36" s="266"/>
      <c r="G36" s="266"/>
      <c r="H36" s="266"/>
      <c r="I36" s="267"/>
    </row>
    <row r="37" spans="1:10">
      <c r="A37" s="268" t="s">
        <v>307</v>
      </c>
      <c r="B37" s="269"/>
      <c r="C37" s="269"/>
      <c r="D37" s="269"/>
      <c r="E37" s="269"/>
      <c r="F37" s="269"/>
      <c r="G37" s="269"/>
      <c r="H37" s="269"/>
      <c r="I37" s="270"/>
    </row>
    <row r="38" spans="1:10">
      <c r="A38" s="271"/>
      <c r="B38" s="269"/>
      <c r="C38" s="269"/>
      <c r="D38" s="269"/>
      <c r="E38" s="269"/>
      <c r="F38" s="269"/>
      <c r="G38" s="269"/>
      <c r="H38" s="269"/>
      <c r="I38" s="270"/>
      <c r="J38" s="77"/>
    </row>
    <row r="39" spans="1:10" ht="201" customHeight="1">
      <c r="A39" s="271"/>
      <c r="B39" s="269"/>
      <c r="C39" s="269"/>
      <c r="D39" s="269"/>
      <c r="E39" s="269"/>
      <c r="F39" s="269"/>
      <c r="G39" s="269"/>
      <c r="H39" s="269"/>
      <c r="I39" s="270"/>
    </row>
    <row r="40" spans="1:10" ht="350.1" customHeight="1">
      <c r="A40" s="271"/>
      <c r="B40" s="269"/>
      <c r="C40" s="269"/>
      <c r="D40" s="269"/>
      <c r="E40" s="269"/>
      <c r="F40" s="269"/>
      <c r="G40" s="269"/>
      <c r="H40" s="269"/>
      <c r="I40" s="270"/>
    </row>
    <row r="41" spans="1:10">
      <c r="A41" s="272" t="s">
        <v>300</v>
      </c>
      <c r="B41" s="266"/>
      <c r="C41" s="266"/>
      <c r="D41" s="266"/>
      <c r="E41" s="266"/>
      <c r="F41" s="266"/>
      <c r="G41" s="266"/>
      <c r="H41" s="266"/>
      <c r="I41" s="267"/>
    </row>
    <row r="42" spans="1:10">
      <c r="A42" s="273"/>
      <c r="B42" s="266"/>
      <c r="C42" s="266"/>
      <c r="D42" s="266"/>
      <c r="E42" s="266"/>
      <c r="F42" s="266"/>
      <c r="G42" s="266"/>
      <c r="H42" s="266"/>
      <c r="I42" s="267"/>
    </row>
    <row r="43" spans="1:10">
      <c r="A43" s="273"/>
      <c r="B43" s="266"/>
      <c r="C43" s="266"/>
      <c r="D43" s="266"/>
      <c r="E43" s="266"/>
      <c r="F43" s="266"/>
      <c r="G43" s="266"/>
      <c r="H43" s="266"/>
      <c r="I43" s="267"/>
    </row>
    <row r="44" spans="1:10" ht="39.6" customHeight="1">
      <c r="A44" s="273"/>
      <c r="B44" s="266"/>
      <c r="C44" s="266"/>
      <c r="D44" s="266"/>
      <c r="E44" s="266"/>
      <c r="F44" s="266"/>
      <c r="G44" s="266"/>
      <c r="H44" s="266"/>
      <c r="I44" s="267"/>
    </row>
    <row r="45" spans="1:10">
      <c r="A45" s="268" t="s">
        <v>328</v>
      </c>
      <c r="B45" s="269"/>
      <c r="C45" s="269"/>
      <c r="D45" s="269"/>
      <c r="E45" s="269"/>
      <c r="F45" s="269"/>
      <c r="G45" s="269"/>
      <c r="H45" s="269"/>
      <c r="I45" s="270"/>
    </row>
    <row r="46" spans="1:10">
      <c r="A46" s="271"/>
      <c r="B46" s="269"/>
      <c r="C46" s="269"/>
      <c r="D46" s="269"/>
      <c r="E46" s="269"/>
      <c r="F46" s="269"/>
      <c r="G46" s="269"/>
      <c r="H46" s="269"/>
      <c r="I46" s="270"/>
    </row>
    <row r="47" spans="1:10">
      <c r="A47" s="271"/>
      <c r="B47" s="269"/>
      <c r="C47" s="269"/>
      <c r="D47" s="269"/>
      <c r="E47" s="269"/>
      <c r="F47" s="269"/>
      <c r="G47" s="269"/>
      <c r="H47" s="269"/>
      <c r="I47" s="270"/>
    </row>
    <row r="48" spans="1:10" ht="15.75" customHeight="1">
      <c r="A48" s="271"/>
      <c r="B48" s="269"/>
      <c r="C48" s="269"/>
      <c r="D48" s="269"/>
      <c r="E48" s="269"/>
      <c r="F48" s="269"/>
      <c r="G48" s="269"/>
      <c r="H48" s="269"/>
      <c r="I48" s="270"/>
    </row>
    <row r="49" spans="1:13">
      <c r="A49" s="272" t="s">
        <v>301</v>
      </c>
      <c r="B49" s="266"/>
      <c r="C49" s="266"/>
      <c r="D49" s="266"/>
      <c r="E49" s="266"/>
      <c r="F49" s="266"/>
      <c r="G49" s="266"/>
      <c r="H49" s="266"/>
      <c r="I49" s="267"/>
    </row>
    <row r="50" spans="1:13">
      <c r="A50" s="273"/>
      <c r="B50" s="266"/>
      <c r="C50" s="266"/>
      <c r="D50" s="266"/>
      <c r="E50" s="266"/>
      <c r="F50" s="266"/>
      <c r="G50" s="266"/>
      <c r="H50" s="266"/>
      <c r="I50" s="267"/>
    </row>
    <row r="51" spans="1:13">
      <c r="A51" s="273"/>
      <c r="B51" s="266"/>
      <c r="C51" s="266"/>
      <c r="D51" s="266"/>
      <c r="E51" s="266"/>
      <c r="F51" s="266"/>
      <c r="G51" s="266"/>
      <c r="H51" s="266"/>
      <c r="I51" s="267"/>
    </row>
    <row r="52" spans="1:13" ht="36.950000000000003" customHeight="1">
      <c r="A52" s="273"/>
      <c r="B52" s="266"/>
      <c r="C52" s="266"/>
      <c r="D52" s="266"/>
      <c r="E52" s="266"/>
      <c r="F52" s="266"/>
      <c r="G52" s="266"/>
      <c r="H52" s="266"/>
      <c r="I52" s="267"/>
    </row>
    <row r="53" spans="1:13">
      <c r="A53" s="272" t="s">
        <v>302</v>
      </c>
      <c r="B53" s="266"/>
      <c r="C53" s="266"/>
      <c r="D53" s="266"/>
      <c r="E53" s="266"/>
      <c r="F53" s="266"/>
      <c r="G53" s="266"/>
      <c r="H53" s="266"/>
      <c r="I53" s="267"/>
    </row>
    <row r="54" spans="1:13">
      <c r="A54" s="273"/>
      <c r="B54" s="266"/>
      <c r="C54" s="266"/>
      <c r="D54" s="266"/>
      <c r="E54" s="266"/>
      <c r="F54" s="266"/>
      <c r="G54" s="266"/>
      <c r="H54" s="266"/>
      <c r="I54" s="267"/>
    </row>
    <row r="55" spans="1:13">
      <c r="A55" s="273"/>
      <c r="B55" s="266"/>
      <c r="C55" s="266"/>
      <c r="D55" s="266"/>
      <c r="E55" s="266"/>
      <c r="F55" s="266"/>
      <c r="G55" s="266"/>
      <c r="H55" s="266"/>
      <c r="I55" s="267"/>
    </row>
    <row r="56" spans="1:13" ht="17.45" customHeight="1">
      <c r="A56" s="273"/>
      <c r="B56" s="266"/>
      <c r="C56" s="266"/>
      <c r="D56" s="266"/>
      <c r="E56" s="266"/>
      <c r="F56" s="266"/>
      <c r="G56" s="266"/>
      <c r="H56" s="266"/>
      <c r="I56" s="267"/>
    </row>
    <row r="57" spans="1:13">
      <c r="A57" s="272" t="s">
        <v>313</v>
      </c>
      <c r="B57" s="266"/>
      <c r="C57" s="266"/>
      <c r="D57" s="266"/>
      <c r="E57" s="266"/>
      <c r="F57" s="266"/>
      <c r="G57" s="266"/>
      <c r="H57" s="266"/>
      <c r="I57" s="267"/>
    </row>
    <row r="58" spans="1:13">
      <c r="A58" s="273"/>
      <c r="B58" s="266"/>
      <c r="C58" s="266"/>
      <c r="D58" s="266"/>
      <c r="E58" s="266"/>
      <c r="F58" s="266"/>
      <c r="G58" s="266"/>
      <c r="H58" s="266"/>
      <c r="I58" s="267"/>
    </row>
    <row r="59" spans="1:13">
      <c r="A59" s="273"/>
      <c r="B59" s="266"/>
      <c r="C59" s="266"/>
      <c r="D59" s="266"/>
      <c r="E59" s="266"/>
      <c r="F59" s="266"/>
      <c r="G59" s="266"/>
      <c r="H59" s="266"/>
      <c r="I59" s="267"/>
    </row>
    <row r="60" spans="1:13" ht="79.5" customHeight="1">
      <c r="A60" s="273"/>
      <c r="B60" s="266"/>
      <c r="C60" s="266"/>
      <c r="D60" s="266"/>
      <c r="E60" s="266"/>
      <c r="F60" s="266"/>
      <c r="G60" s="266"/>
      <c r="H60" s="266"/>
      <c r="I60" s="267"/>
      <c r="M60" s="77"/>
    </row>
    <row r="61" spans="1:13">
      <c r="A61" s="277" t="s">
        <v>303</v>
      </c>
      <c r="B61" s="269"/>
      <c r="C61" s="269"/>
      <c r="D61" s="269"/>
      <c r="E61" s="269"/>
      <c r="F61" s="269"/>
      <c r="G61" s="269"/>
      <c r="H61" s="269"/>
      <c r="I61" s="269"/>
    </row>
    <row r="62" spans="1:13">
      <c r="A62" s="269"/>
      <c r="B62" s="269"/>
      <c r="C62" s="269"/>
      <c r="D62" s="269"/>
      <c r="E62" s="269"/>
      <c r="F62" s="269"/>
      <c r="G62" s="269"/>
      <c r="H62" s="269"/>
      <c r="I62" s="269"/>
    </row>
    <row r="63" spans="1:13">
      <c r="A63" s="269"/>
      <c r="B63" s="269"/>
      <c r="C63" s="269"/>
      <c r="D63" s="269"/>
      <c r="E63" s="269"/>
      <c r="F63" s="269"/>
      <c r="G63" s="269"/>
      <c r="H63" s="269"/>
      <c r="I63" s="269"/>
    </row>
    <row r="64" spans="1:13" ht="129.6" customHeight="1">
      <c r="A64" s="278"/>
      <c r="B64" s="278"/>
      <c r="C64" s="278"/>
      <c r="D64" s="278"/>
      <c r="E64" s="278"/>
      <c r="F64" s="278"/>
      <c r="G64" s="278"/>
      <c r="H64" s="278"/>
      <c r="I64" s="278"/>
    </row>
    <row r="65" spans="1:10">
      <c r="A65" s="268" t="s">
        <v>304</v>
      </c>
      <c r="B65" s="269"/>
      <c r="C65" s="269"/>
      <c r="D65" s="269"/>
      <c r="E65" s="269"/>
      <c r="F65" s="269"/>
      <c r="G65" s="269"/>
      <c r="H65" s="269"/>
      <c r="I65" s="270"/>
    </row>
    <row r="66" spans="1:10">
      <c r="A66" s="271"/>
      <c r="B66" s="269"/>
      <c r="C66" s="269"/>
      <c r="D66" s="269"/>
      <c r="E66" s="269"/>
      <c r="F66" s="269"/>
      <c r="G66" s="269"/>
      <c r="H66" s="269"/>
      <c r="I66" s="270"/>
    </row>
    <row r="67" spans="1:10">
      <c r="A67" s="271"/>
      <c r="B67" s="269"/>
      <c r="C67" s="269"/>
      <c r="D67" s="269"/>
      <c r="E67" s="269"/>
      <c r="F67" s="269"/>
      <c r="G67" s="269"/>
      <c r="H67" s="269"/>
      <c r="I67" s="270"/>
    </row>
    <row r="68" spans="1:10" ht="10.5" customHeight="1">
      <c r="A68" s="271"/>
      <c r="B68" s="269"/>
      <c r="C68" s="269"/>
      <c r="D68" s="269"/>
      <c r="E68" s="269"/>
      <c r="F68" s="269"/>
      <c r="G68" s="269"/>
      <c r="H68" s="269"/>
      <c r="I68" s="270"/>
    </row>
    <row r="69" spans="1:10">
      <c r="A69" s="272" t="s">
        <v>305</v>
      </c>
      <c r="B69" s="266"/>
      <c r="C69" s="266"/>
      <c r="D69" s="266"/>
      <c r="E69" s="266"/>
      <c r="F69" s="266"/>
      <c r="G69" s="266"/>
      <c r="H69" s="266"/>
      <c r="I69" s="267"/>
    </row>
    <row r="70" spans="1:10">
      <c r="A70" s="273"/>
      <c r="B70" s="266"/>
      <c r="C70" s="266"/>
      <c r="D70" s="266"/>
      <c r="E70" s="266"/>
      <c r="F70" s="266"/>
      <c r="G70" s="266"/>
      <c r="H70" s="266"/>
      <c r="I70" s="267"/>
    </row>
    <row r="71" spans="1:10" ht="20.45" customHeight="1">
      <c r="A71" s="273"/>
      <c r="B71" s="266"/>
      <c r="C71" s="266"/>
      <c r="D71" s="266"/>
      <c r="E71" s="266"/>
      <c r="F71" s="266"/>
      <c r="G71" s="266"/>
      <c r="H71" s="266"/>
      <c r="I71" s="267"/>
    </row>
    <row r="72" spans="1:10" ht="6" customHeight="1">
      <c r="A72" s="273"/>
      <c r="B72" s="266"/>
      <c r="C72" s="266"/>
      <c r="D72" s="266"/>
      <c r="E72" s="266"/>
      <c r="F72" s="266"/>
      <c r="G72" s="266"/>
      <c r="H72" s="266"/>
      <c r="I72" s="267"/>
    </row>
    <row r="73" spans="1:10" s="79" customFormat="1">
      <c r="A73" s="268" t="s">
        <v>308</v>
      </c>
      <c r="B73" s="269"/>
      <c r="C73" s="269"/>
      <c r="D73" s="269"/>
      <c r="E73" s="269"/>
      <c r="F73" s="269"/>
      <c r="G73" s="269"/>
      <c r="H73" s="269"/>
      <c r="I73" s="270"/>
      <c r="J73" s="78"/>
    </row>
    <row r="74" spans="1:10" s="79" customFormat="1">
      <c r="A74" s="271"/>
      <c r="B74" s="269"/>
      <c r="C74" s="269"/>
      <c r="D74" s="269"/>
      <c r="E74" s="269"/>
      <c r="F74" s="269"/>
      <c r="G74" s="269"/>
      <c r="H74" s="269"/>
      <c r="I74" s="270"/>
    </row>
    <row r="75" spans="1:10" s="79" customFormat="1">
      <c r="A75" s="271"/>
      <c r="B75" s="269"/>
      <c r="C75" s="269"/>
      <c r="D75" s="269"/>
      <c r="E75" s="269"/>
      <c r="F75" s="269"/>
      <c r="G75" s="269"/>
      <c r="H75" s="269"/>
      <c r="I75" s="270"/>
    </row>
    <row r="76" spans="1:10" s="79" customFormat="1" ht="18" customHeight="1">
      <c r="A76" s="271"/>
      <c r="B76" s="269"/>
      <c r="C76" s="269"/>
      <c r="D76" s="269"/>
      <c r="E76" s="269"/>
      <c r="F76" s="269"/>
      <c r="G76" s="269"/>
      <c r="H76" s="269"/>
      <c r="I76" s="270"/>
    </row>
    <row r="77" spans="1:10" s="79" customFormat="1">
      <c r="A77" s="272" t="s">
        <v>309</v>
      </c>
      <c r="B77" s="266"/>
      <c r="C77" s="266"/>
      <c r="D77" s="266"/>
      <c r="E77" s="266"/>
      <c r="F77" s="266"/>
      <c r="G77" s="266"/>
      <c r="H77" s="266"/>
      <c r="I77" s="267"/>
    </row>
    <row r="78" spans="1:10" s="79" customFormat="1">
      <c r="A78" s="273"/>
      <c r="B78" s="266"/>
      <c r="C78" s="266"/>
      <c r="D78" s="266"/>
      <c r="E78" s="266"/>
      <c r="F78" s="266"/>
      <c r="G78" s="266"/>
      <c r="H78" s="266"/>
      <c r="I78" s="267"/>
    </row>
    <row r="79" spans="1:10" s="79" customFormat="1">
      <c r="A79" s="273"/>
      <c r="B79" s="266"/>
      <c r="C79" s="266"/>
      <c r="D79" s="266"/>
      <c r="E79" s="266"/>
      <c r="F79" s="266"/>
      <c r="G79" s="266"/>
      <c r="H79" s="266"/>
      <c r="I79" s="267"/>
    </row>
    <row r="80" spans="1:10" s="79" customFormat="1" ht="24.95" customHeight="1">
      <c r="A80" s="273"/>
      <c r="B80" s="266"/>
      <c r="C80" s="266"/>
      <c r="D80" s="266"/>
      <c r="E80" s="266"/>
      <c r="F80" s="266"/>
      <c r="G80" s="266"/>
      <c r="H80" s="266"/>
      <c r="I80" s="267"/>
    </row>
    <row r="81" spans="1:11">
      <c r="A81" s="268" t="s">
        <v>310</v>
      </c>
      <c r="B81" s="269"/>
      <c r="C81" s="269"/>
      <c r="D81" s="269"/>
      <c r="E81" s="269"/>
      <c r="F81" s="269"/>
      <c r="G81" s="269"/>
      <c r="H81" s="269"/>
      <c r="I81" s="270"/>
    </row>
    <row r="82" spans="1:11">
      <c r="A82" s="271"/>
      <c r="B82" s="269"/>
      <c r="C82" s="269"/>
      <c r="D82" s="269"/>
      <c r="E82" s="269"/>
      <c r="F82" s="269"/>
      <c r="G82" s="269"/>
      <c r="H82" s="269"/>
      <c r="I82" s="270"/>
    </row>
    <row r="83" spans="1:11">
      <c r="A83" s="271"/>
      <c r="B83" s="269"/>
      <c r="C83" s="269"/>
      <c r="D83" s="269"/>
      <c r="E83" s="269"/>
      <c r="F83" s="269"/>
      <c r="G83" s="269"/>
      <c r="H83" s="269"/>
      <c r="I83" s="270"/>
    </row>
    <row r="84" spans="1:11" ht="26.45" customHeight="1">
      <c r="A84" s="271"/>
      <c r="B84" s="269"/>
      <c r="C84" s="269"/>
      <c r="D84" s="269"/>
      <c r="E84" s="269"/>
      <c r="F84" s="269"/>
      <c r="G84" s="269"/>
      <c r="H84" s="269"/>
      <c r="I84" s="270"/>
    </row>
    <row r="85" spans="1:11">
      <c r="A85" s="272" t="s">
        <v>312</v>
      </c>
      <c r="B85" s="266"/>
      <c r="C85" s="266"/>
      <c r="D85" s="266"/>
      <c r="E85" s="266"/>
      <c r="F85" s="266"/>
      <c r="G85" s="266"/>
      <c r="H85" s="266"/>
      <c r="I85" s="267"/>
    </row>
    <row r="86" spans="1:11">
      <c r="A86" s="273"/>
      <c r="B86" s="266"/>
      <c r="C86" s="266"/>
      <c r="D86" s="266"/>
      <c r="E86" s="266"/>
      <c r="F86" s="266"/>
      <c r="G86" s="266"/>
      <c r="H86" s="266"/>
      <c r="I86" s="267"/>
    </row>
    <row r="87" spans="1:11">
      <c r="A87" s="273"/>
      <c r="B87" s="266"/>
      <c r="C87" s="266"/>
      <c r="D87" s="266"/>
      <c r="E87" s="266"/>
      <c r="F87" s="266"/>
      <c r="G87" s="266"/>
      <c r="H87" s="266"/>
      <c r="I87" s="267"/>
    </row>
    <row r="88" spans="1:11" ht="39" customHeight="1">
      <c r="A88" s="273"/>
      <c r="B88" s="266"/>
      <c r="C88" s="266"/>
      <c r="D88" s="266"/>
      <c r="E88" s="266"/>
      <c r="F88" s="266"/>
      <c r="G88" s="266"/>
      <c r="H88" s="266"/>
      <c r="I88" s="267"/>
    </row>
    <row r="89" spans="1:11">
      <c r="A89" s="272" t="s">
        <v>306</v>
      </c>
      <c r="B89" s="266"/>
      <c r="C89" s="266"/>
      <c r="D89" s="266"/>
      <c r="E89" s="266"/>
      <c r="F89" s="266"/>
      <c r="G89" s="266"/>
      <c r="H89" s="266"/>
      <c r="I89" s="267"/>
    </row>
    <row r="90" spans="1:11">
      <c r="A90" s="273"/>
      <c r="B90" s="266"/>
      <c r="C90" s="266"/>
      <c r="D90" s="266"/>
      <c r="E90" s="266"/>
      <c r="F90" s="266"/>
      <c r="G90" s="266"/>
      <c r="H90" s="266"/>
      <c r="I90" s="267"/>
      <c r="K90" s="77"/>
    </row>
    <row r="91" spans="1:11">
      <c r="A91" s="273"/>
      <c r="B91" s="266"/>
      <c r="C91" s="266"/>
      <c r="D91" s="266"/>
      <c r="E91" s="266"/>
      <c r="F91" s="266"/>
      <c r="G91" s="266"/>
      <c r="H91" s="266"/>
      <c r="I91" s="267"/>
    </row>
    <row r="92" spans="1:11" ht="8.25" customHeight="1">
      <c r="A92" s="274"/>
      <c r="B92" s="275"/>
      <c r="C92" s="275"/>
      <c r="D92" s="275"/>
      <c r="E92" s="275"/>
      <c r="F92" s="275"/>
      <c r="G92" s="275"/>
      <c r="H92" s="275"/>
      <c r="I92" s="276"/>
    </row>
  </sheetData>
  <mergeCells count="23">
    <mergeCell ref="A77:I80"/>
    <mergeCell ref="A81:I84"/>
    <mergeCell ref="A85:I88"/>
    <mergeCell ref="A89:I92"/>
    <mergeCell ref="A57:I60"/>
    <mergeCell ref="A61:I64"/>
    <mergeCell ref="A65:I68"/>
    <mergeCell ref="A69:I72"/>
    <mergeCell ref="A73:I76"/>
    <mergeCell ref="A37:I40"/>
    <mergeCell ref="A41:I44"/>
    <mergeCell ref="A45:I48"/>
    <mergeCell ref="A49:I52"/>
    <mergeCell ref="A53:I56"/>
    <mergeCell ref="A1:I4"/>
    <mergeCell ref="A21:I24"/>
    <mergeCell ref="A25:I28"/>
    <mergeCell ref="A29:I32"/>
    <mergeCell ref="A33:I36"/>
    <mergeCell ref="A5:I8"/>
    <mergeCell ref="A9:I12"/>
    <mergeCell ref="A13:I16"/>
    <mergeCell ref="A17:I20"/>
  </mergeCells>
  <pageMargins left="0.7" right="0.7" top="0.75" bottom="0.75" header="0.3" footer="0.3"/>
  <pageSetup paperSize="9" orientation="portrait" r:id="rId1"/>
  <headerFooter>
    <oddHeader>&amp;C&amp;"Calibri"&amp;10&amp;K666666UniCredit - Confidential&amp;1#</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429689B-92EF-448A-A59E-A20332F5F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3.xml><?xml version="1.0" encoding="utf-8"?>
<ds:datastoreItem xmlns:ds="http://schemas.openxmlformats.org/officeDocument/2006/customXml" ds:itemID="{FEEFC670-F99A-4D88-9C52-F9782A557F2D}">
  <ds:schemaRefs>
    <ds:schemaRef ds:uri="http://purl.org/dc/elements/1.1/"/>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2090b57c-2e4d-4ed9-b313-510fc704fe75"/>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Došen Darija (Zagrebačka banka - UniCredit)</cp:lastModifiedBy>
  <cp:lastPrinted>2018-04-25T06:49:36Z</cp:lastPrinted>
  <dcterms:created xsi:type="dcterms:W3CDTF">2008-10-17T11:51:54Z</dcterms:created>
  <dcterms:modified xsi:type="dcterms:W3CDTF">2025-10-17T11:53:35Z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84f1d2f1-a4f0-4657-97e1-3f9e482c72f7_Enabled">
    <vt:lpwstr>true</vt:lpwstr>
  </property>
  <property fmtid="{D5CDD505-2E9C-101B-9397-08002B2CF9AE}" pid="4" name="MSIP_Label_84f1d2f1-a4f0-4657-97e1-3f9e482c72f7_SetDate">
    <vt:lpwstr>2025-06-23T10:48:14Z</vt:lpwstr>
  </property>
  <property fmtid="{D5CDD505-2E9C-101B-9397-08002B2CF9AE}" pid="5" name="MSIP_Label_84f1d2f1-a4f0-4657-97e1-3f9e482c72f7_Method">
    <vt:lpwstr>Privileged</vt:lpwstr>
  </property>
  <property fmtid="{D5CDD505-2E9C-101B-9397-08002B2CF9AE}" pid="6" name="MSIP_Label_84f1d2f1-a4f0-4657-97e1-3f9e482c72f7_Name">
    <vt:lpwstr>UniCredit - Confidential</vt:lpwstr>
  </property>
  <property fmtid="{D5CDD505-2E9C-101B-9397-08002B2CF9AE}" pid="7" name="MSIP_Label_84f1d2f1-a4f0-4657-97e1-3f9e482c72f7_SiteId">
    <vt:lpwstr>2cc49ce9-66a1-41ac-a96b-bdc54247696a</vt:lpwstr>
  </property>
  <property fmtid="{D5CDD505-2E9C-101B-9397-08002B2CF9AE}" pid="8" name="MSIP_Label_84f1d2f1-a4f0-4657-97e1-3f9e482c72f7_ActionId">
    <vt:lpwstr>05cf3c38-8d4f-45a2-ad74-5a6b2b02c851</vt:lpwstr>
  </property>
  <property fmtid="{D5CDD505-2E9C-101B-9397-08002B2CF9AE}" pid="9" name="MSIP_Label_84f1d2f1-a4f0-4657-97e1-3f9e482c72f7_ContentBits">
    <vt:lpwstr>1</vt:lpwstr>
  </property>
</Properties>
</file>