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220"/>
  <workbookPr defaultThemeVersion="166925"/>
  <mc:AlternateContent xmlns:mc="http://schemas.openxmlformats.org/markup-compatibility/2006">
    <mc:Choice Requires="x15">
      <x15ac:absPath xmlns:x15ac="http://schemas.microsoft.com/office/spreadsheetml/2010/11/ac" url="https://banknotelv.sharepoint.com/sites/InvestorRelations/Koplietojamie dokumenti/Pārskati/Excel pārskati/2022 12M/"/>
    </mc:Choice>
  </mc:AlternateContent>
  <xr:revisionPtr revIDLastSave="0" documentId="8_{F692055B-B1DA-4483-8526-33C7A43E7266}" xr6:coauthVersionLast="47" xr6:coauthVersionMax="47" xr10:uidLastSave="{00000000-0000-0000-0000-000000000000}"/>
  <bookViews>
    <workbookView xWindow="-120" yWindow="-16320" windowWidth="29040" windowHeight="15720" tabRatio="994" xr2:uid="{00000000-000D-0000-FFFF-FFFF00000000}"/>
  </bookViews>
  <sheets>
    <sheet name="Sākums" sheetId="1" r:id="rId1"/>
    <sheet name="Rādītāji" sheetId="21" r:id="rId2"/>
    <sheet name="PZA" sheetId="3" r:id="rId3"/>
    <sheet name="Aktīvs" sheetId="4" r:id="rId4"/>
    <sheet name="Pasīvs" sheetId="10" r:id="rId5"/>
    <sheet name="Naudas plūsma" sheetId="5" r:id="rId6"/>
    <sheet name="Pašu kapitāla izmaiņas" sheetId="6" r:id="rId7"/>
    <sheet name="Pārklasifikācija" sheetId="8" r:id="rId8"/>
    <sheet name="Neto apgrozījums" sheetId="11" r:id="rId9"/>
    <sheet name="Procentu ieņēmumi" sheetId="7" r:id="rId10"/>
    <sheet name="Procentu maksājumi utml" sheetId="9" r:id="rId11"/>
    <sheet name="Pārdošanas izm" sheetId="12" r:id="rId12"/>
    <sheet name="Administrācijas izm" sheetId="13" r:id="rId13"/>
    <sheet name="Peļņa uz akciju" sheetId="14" r:id="rId14"/>
    <sheet name="Debitori" sheetId="15" r:id="rId15"/>
    <sheet name="Nesadalītā peļņa" sheetId="16" r:id="rId16"/>
    <sheet name="Obligācijas" sheetId="17" r:id="rId17"/>
    <sheet name="Citi aizņēmumi" sheetId="18" r:id="rId18"/>
    <sheet name="Saistīto pušu dar." sheetId="19" r:id="rId19"/>
    <sheet name="Segmentu informācija" sheetId="20" r:id="rId20"/>
  </sheets>
  <definedNames>
    <definedName name="_Ref479344542" localSheetId="14">Debitori!$A$1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16" l="1"/>
</calcChain>
</file>

<file path=xl/sharedStrings.xml><?xml version="1.0" encoding="utf-8"?>
<sst xmlns="http://schemas.openxmlformats.org/spreadsheetml/2006/main" count="611" uniqueCount="311">
  <si>
    <t>Finanšu dati</t>
  </si>
  <si>
    <t>Divpadsmit mēnešu periods, kas noslēdzās</t>
  </si>
  <si>
    <t>2022. gada 31. decembrī</t>
  </si>
  <si>
    <t>www.delfingroup.lv</t>
  </si>
  <si>
    <t>Postenis</t>
  </si>
  <si>
    <t>EUR, miljoni</t>
  </si>
  <si>
    <t>Izmaiņa, %</t>
  </si>
  <si>
    <t>Neto aizdevumu portfelis</t>
  </si>
  <si>
    <t>Aktīvi</t>
  </si>
  <si>
    <t>Ieņēmumi</t>
  </si>
  <si>
    <t>EBITDA</t>
  </si>
  <si>
    <t>Peļņa pirms nodokļiem</t>
  </si>
  <si>
    <t>Neto peļņa</t>
  </si>
  <si>
    <t>2021 Q4</t>
  </si>
  <si>
    <t>2022 Q1</t>
  </si>
  <si>
    <t>2022 Q2</t>
  </si>
  <si>
    <t>2022 Q3</t>
  </si>
  <si>
    <t>2022 Q4</t>
  </si>
  <si>
    <t>Ieņēmumi kopā, EUR miljoni</t>
  </si>
  <si>
    <t>EBITDA, EUR miljoni</t>
  </si>
  <si>
    <t>EBITDA norma, %</t>
  </si>
  <si>
    <t>EBIT, EUR miljoni</t>
  </si>
  <si>
    <t>EBIT norma, %</t>
  </si>
  <si>
    <t>Peļņa pirms nodokļiem, EUR miljoni</t>
  </si>
  <si>
    <t>Neto peļņa, EUR miljoni</t>
  </si>
  <si>
    <t>Neto peļņas norma, %</t>
  </si>
  <si>
    <t>ROE (gadā), %</t>
  </si>
  <si>
    <t>Apgrozāmā kapitāla koeficients</t>
  </si>
  <si>
    <t xml:space="preserve">EBITDA aprēķins, EUR miljoni: </t>
  </si>
  <si>
    <t xml:space="preserve">Procentu maksājumi un tamlīdzīgas izmaksas </t>
  </si>
  <si>
    <t>Pamatlīdzekļu nolietojums un amortizācija</t>
  </si>
  <si>
    <t>Ierobežojums</t>
  </si>
  <si>
    <t>Rādītājs 31.12.2022</t>
  </si>
  <si>
    <t>Atbilstība</t>
  </si>
  <si>
    <t>Uzturēt Kapitalizācijas koeficientu vismaz 25%</t>
  </si>
  <si>
    <t>jā</t>
  </si>
  <si>
    <t>Uzturēt konsolidēto procentu seguma koeficientu vismaz 1.25 (aprēķināts pēc pēdējiem divpadsmit mēnešiem).</t>
  </si>
  <si>
    <r>
      <t>U</t>
    </r>
    <r>
      <rPr>
        <sz val="9"/>
        <rFont val="Arial"/>
        <family val="2"/>
      </rPr>
      <t xml:space="preserve">zturēt neto aizdevumu portfeli, kā arī naudu, nenomaksāto </t>
    </r>
    <r>
      <rPr>
        <i/>
        <sz val="9"/>
        <rFont val="Arial"/>
        <family val="2"/>
      </rPr>
      <t>Mintos</t>
    </r>
    <r>
      <rPr>
        <sz val="9"/>
        <rFont val="Arial"/>
        <family val="2"/>
      </rPr>
      <t xml:space="preserve"> parādu un nenodrošināto obligāciju parādu atlikuma vērtību, kas vismaz 1.2 reizes pārsniedz visas konsolidētās nenodrošinātās parādsaistības, par kurām jāmaksā procenti.</t>
    </r>
  </si>
  <si>
    <t>Par 12 mēnešiem, kas noslēdzās 31. decembrī</t>
  </si>
  <si>
    <t>Par 3 mēnešiem, kas noslēdzās 31. decembrī</t>
  </si>
  <si>
    <t>Pielikums</t>
  </si>
  <si>
    <t>EUR</t>
  </si>
  <si>
    <t>Neto apgrozījums</t>
  </si>
  <si>
    <t>Pārdoto preču iegādes izmaksas</t>
  </si>
  <si>
    <t>Procentu ieņēmumi un tamlīdzīgi ieņēmumi</t>
  </si>
  <si>
    <t>Procentu maksājumi un tamlīdzīgas izmaksas</t>
  </si>
  <si>
    <t>Kredītu zaudējumu izmaksas</t>
  </si>
  <si>
    <t>Bruto peļņa</t>
  </si>
  <si>
    <t>Pārdošanas izmaksas</t>
  </si>
  <si>
    <t>Administrācijas izmaksas</t>
  </si>
  <si>
    <t>Pārējie saimnieciskās darbības ieņēmumi</t>
  </si>
  <si>
    <t>Pārējās saimnieciskās darbības izmaksas</t>
  </si>
  <si>
    <t>Peļņa pirms uzņēmumu ienākuma nodokļa</t>
  </si>
  <si>
    <t>Uzņēmumu ienākuma nodoklis</t>
  </si>
  <si>
    <t>Pārskata perioda peļņa</t>
  </si>
  <si>
    <t>Peļņa uz akciju</t>
  </si>
  <si>
    <t>Mazinātā peļņa uz akciju</t>
  </si>
  <si>
    <t>Koncerns</t>
  </si>
  <si>
    <t>Aktīvs</t>
  </si>
  <si>
    <t>Ilgtermiņa ieguldījumi:</t>
  </si>
  <si>
    <t>Nemateriālie ieguldījumi:</t>
  </si>
  <si>
    <t xml:space="preserve">Patenti, licences, preču zīmes un tamlīdzīgas tiesības </t>
  </si>
  <si>
    <t>Iekšēji izstrādāta programmatūra</t>
  </si>
  <si>
    <t>Citi nemateriālie ieguldījumi</t>
  </si>
  <si>
    <t>Nemateriālā vērtība</t>
  </si>
  <si>
    <t>Avansa maksājumi par nemateriāliem ieguldījumiem</t>
  </si>
  <si>
    <t>Nemateriālie ieguldījumi kopā:</t>
  </si>
  <si>
    <t>Pamatlīdzekļi:</t>
  </si>
  <si>
    <t>Zemes gabali, ēkas,  būves un ilggadīgie stādījumi</t>
  </si>
  <si>
    <t>Ilgtermiņa ieguldījumi nomātajos pamatlīdzekļos</t>
  </si>
  <si>
    <t>Lietošanas tiesību aktīvi</t>
  </si>
  <si>
    <t>Pārējie pamatlīdzekļi un inventārs</t>
  </si>
  <si>
    <t>Pamatlīdzekļi kopā:</t>
  </si>
  <si>
    <t>Ilgtermiņa finanšu ieguldījumi:</t>
  </si>
  <si>
    <t xml:space="preserve">Prasības pret debitoriem par izsniegtajiem aizdevumiem </t>
  </si>
  <si>
    <t>Ilgtermiņa finanšu ieguldījumi kopā:</t>
  </si>
  <si>
    <t>Ilgtermiņa ieguldījumi kopā:</t>
  </si>
  <si>
    <t>Apgrozāmie līdzekļi:</t>
  </si>
  <si>
    <t>Krājumi:</t>
  </si>
  <si>
    <t>Gatavie ražojumi un preces pārdošanai</t>
  </si>
  <si>
    <t>Krājumi kopā:</t>
  </si>
  <si>
    <t>Debitori:</t>
  </si>
  <si>
    <t>Citi debitori</t>
  </si>
  <si>
    <t>Nākamo periodu izmaksas</t>
  </si>
  <si>
    <t>Debitori kopā:</t>
  </si>
  <si>
    <t>Nauda un tās ekvivalenti</t>
  </si>
  <si>
    <t>Apgrozāmie līdzekļi kopā:</t>
  </si>
  <si>
    <t>Aktīvu kopsumma</t>
  </si>
  <si>
    <t>Pasīvs</t>
  </si>
  <si>
    <t>Pašu kapitāls:</t>
  </si>
  <si>
    <t>Daļu kapitāls (pamatkapitāls)</t>
  </si>
  <si>
    <t>Akciju emisijas uzcenojums</t>
  </si>
  <si>
    <t>Citas kapitāla rezerves</t>
  </si>
  <si>
    <t>-</t>
  </si>
  <si>
    <t>Nesadalītā peļņa</t>
  </si>
  <si>
    <t>Pašu kapitāls kopā:</t>
  </si>
  <si>
    <t>Kreditori:</t>
  </si>
  <si>
    <t>Ilgtermiņa kreditori:</t>
  </si>
  <si>
    <t>Aizņēmumi pret obligācijām</t>
  </si>
  <si>
    <t xml:space="preserve">Citi aizņēmumi </t>
  </si>
  <si>
    <t>Nomas saistības par lietošanas tiesību aktīviem</t>
  </si>
  <si>
    <t>Ilgtermiņa kreditori kopā:</t>
  </si>
  <si>
    <t>Īstermiņa kreditori:</t>
  </si>
  <si>
    <t>Citi aizņēmumi</t>
  </si>
  <si>
    <t>Parādi piegādātājiem un darbuzņēmējiem</t>
  </si>
  <si>
    <t>Nodokļi un valsts sociālās apdrošināšanas obligātās iemaksas</t>
  </si>
  <si>
    <t>Kreditori un uzkrātās saistības</t>
  </si>
  <si>
    <t>Īstermiņa kreditori kopā:</t>
  </si>
  <si>
    <t>Kreditori kopā:</t>
  </si>
  <si>
    <t>Pasīvu kopsumma</t>
  </si>
  <si>
    <t>Par 12 mēnešiem, kas noslēdzās 31. decembrī 2022</t>
  </si>
  <si>
    <t>Par 12 mēnešiem, kas noslēdzās 31. decembrī 2021</t>
  </si>
  <si>
    <t>Pamatdarbības naudas plūsma</t>
  </si>
  <si>
    <t>Peļņa pirms ārkārtas posteņiem un nodokļiem</t>
  </si>
  <si>
    <t>Korekcijas:</t>
  </si>
  <si>
    <t>a) pamatlīdzekļu nolietojums un nemateriālo ieguldījumu norakstīšana</t>
  </si>
  <si>
    <t>b) lietošanas tiesību aktīvu nolietojums</t>
  </si>
  <si>
    <t>c) uzkrājumu veidošana (izņemot uzkrājumus nedrošiem parādiem)</t>
  </si>
  <si>
    <t>d) cesijas rezultāts</t>
  </si>
  <si>
    <t>e) darbinieku akciju iespējas</t>
  </si>
  <si>
    <t xml:space="preserve">f) uzkrātie procentu ieņēmumi </t>
  </si>
  <si>
    <t>g) uzkrātie procentu izdevumi</t>
  </si>
  <si>
    <t>Zaudējumi pirms apgrozāmo līdzekļu un īstermiņa kreditoru atlikumu izmaiņu ietekmes korekcijām</t>
  </si>
  <si>
    <t>a) Prasību pret debitoriem par izsniegtajiem aizdevumiem un citu debitoru parādu atlikumu pieaugums</t>
  </si>
  <si>
    <t>b) krājumu atlikumu (pieaugums)/ samazinājums</t>
  </si>
  <si>
    <t>c) piegādātājiem, darbuzņēmējiem un pārējiem kreditoriem parādu atlikumu pieaugums/ (samazinājums)</t>
  </si>
  <si>
    <t>Bruto pamatdarbības naudas plūsma</t>
  </si>
  <si>
    <t>Saņemtie procenti</t>
  </si>
  <si>
    <t>Samaksātie procenti</t>
  </si>
  <si>
    <t>Izdevumi uzņēmumu ienākuma nodokļa maksājumiem</t>
  </si>
  <si>
    <t>Pamatdarbības neto naudas plūsma</t>
  </si>
  <si>
    <t>Ieguldīšanas darbības naudas plūsma</t>
  </si>
  <si>
    <t>Pamatlīdzekļu un nemateriālo ieguldījumu iegāde</t>
  </si>
  <si>
    <t>Izsniegtie aizdevumi, kas nav saistīti ar Sabiedrības pamatdarbību</t>
  </si>
  <si>
    <t xml:space="preserve">Atmaksātie aizdevumi, kas nav saistīti ar Sabiedrības pamatdarbību </t>
  </si>
  <si>
    <t>Ieguldīšanas darbības neto naudas plūsma</t>
  </si>
  <si>
    <t>Finansēšanas darbības naudas plūsma</t>
  </si>
  <si>
    <t>Daļu kapitāla palielinājums no akciju emisijas (t.sk. akciju emisijas uzcenojums)</t>
  </si>
  <si>
    <t>Akciju emisijas izmaksas</t>
  </si>
  <si>
    <t>Saņemtie aizņēmumi</t>
  </si>
  <si>
    <t>Atmaksātie aizņēmumi</t>
  </si>
  <si>
    <t>Emitētās obligācijas</t>
  </si>
  <si>
    <t xml:space="preserve">Atpirktās obligācijas </t>
  </si>
  <si>
    <t>Atmaksātās nomas saistības</t>
  </si>
  <si>
    <t>Izmaksātas dividendes</t>
  </si>
  <si>
    <t>Finansēšanas darbības neto naudas plūsma</t>
  </si>
  <si>
    <t>Pārskata perioda neto naudas plūsma</t>
  </si>
  <si>
    <t>Nauda un tās ekvivalentu atlikums pārskata perioda sākumā</t>
  </si>
  <si>
    <t>Nauda un tās ekvivalentu atlikums pārskata perioda beigās</t>
  </si>
  <si>
    <t>Daļu kapitāls</t>
  </si>
  <si>
    <t xml:space="preserve">Nesadalītā peļņa </t>
  </si>
  <si>
    <t>Kopā</t>
  </si>
  <si>
    <t>2021. gada 31. decembris</t>
  </si>
  <si>
    <t xml:space="preserve">Dividenžu izmaksa </t>
  </si>
  <si>
    <t>Daļu kapitāla palielinājums no akciju emisijas</t>
  </si>
  <si>
    <t>Dividenžu izmaksa</t>
  </si>
  <si>
    <t>Uz akcijām balstīti maksājumi</t>
  </si>
  <si>
    <t>2022. gada 31. decembris</t>
  </si>
  <si>
    <t>Salīdzinošo rādītāju pārklasificēšana</t>
  </si>
  <si>
    <t>(a) Sagatavojot saīsinātos konsolidētos finanšu pārskatus vadība ir konstatējusi lombarda aizdevumu klasificēšanas kļūdu. Kļūda ir saistīta ar nepareizu lombarda aizdevumu ķīlu klasificēšanu krājumu sastāvā un saistīto ieņēmumu no ķīlas realizāciju klasificēšanu kā neto apgrozījums. Kļūdas rezultātā tika palielināts neto apgrozījums, pārdoto preču piegādes izmaksas un krājumi un samazināti procentu ieņēmumi un tamlīdzīgi ieņēmumi.</t>
  </si>
  <si>
    <t>Tālāk ir norādīta iepriekšminēto korekciju ietekme, pārrēķinot katru no ietekmētajiem finanšu pārskatu posteņiem par divpadsmit mēnešu periodu, kas noslēdzās 2021. gada  31. decembrī:</t>
  </si>
  <si>
    <t>Peļņas vai zaudējumu aprēķins</t>
  </si>
  <si>
    <t>Atsauce</t>
  </si>
  <si>
    <t>Iepriekš uzrādītie dati par 12 mēnešiem, kas noslēdzās 2021. gada 31. decembrī</t>
  </si>
  <si>
    <t>Korekcijas efekts</t>
  </si>
  <si>
    <t>Labotie dati par 12 mēnešiem, kas noslēdzās 2021. gada 31. decembrī</t>
  </si>
  <si>
    <t>(a)</t>
  </si>
  <si>
    <t xml:space="preserve">Uzņēmumu ienākuma nodoklis </t>
  </si>
  <si>
    <t>Iepriekš uzrādītie dati par  3 mēnešiem, kas noslēdzās 2021. gada 31. decembrī</t>
  </si>
  <si>
    <t xml:space="preserve"> Labotie dati par 3 mēnešiem, kas noslēdzās 2021. gada 31. decembrī</t>
  </si>
  <si>
    <t>Bilance (Aktīvs)</t>
  </si>
  <si>
    <t>Iepriekš uzrādītie dati 31.12.2021</t>
  </si>
  <si>
    <t>Labotie dati 
31.12.2021</t>
  </si>
  <si>
    <t>Nemateriālie ieguldījumi kopā</t>
  </si>
  <si>
    <t>Pamatlīdzekļi kopā</t>
  </si>
  <si>
    <t>Ilgtermiņa finanšu ieguldījumi kopā</t>
  </si>
  <si>
    <t>Ilgtermiņa ieguldījumi kopā</t>
  </si>
  <si>
    <t>Krājumi kopā</t>
  </si>
  <si>
    <t>Debitori kopā</t>
  </si>
  <si>
    <t>Apgrozāmie līdzekļi kopā</t>
  </si>
  <si>
    <t>Neto apgrozījuma sadalījums pa ieņēmumu veidiem</t>
  </si>
  <si>
    <t xml:space="preserve">Preču realizācija </t>
  </si>
  <si>
    <t>Dārgmetālu realizācija</t>
  </si>
  <si>
    <t>Citi pakalpojumi, kredītu izsniegšanas, ķīlu realizācijas un glabāšanas komisijas</t>
  </si>
  <si>
    <t>Procentu ieņēmumi, kas aprēķināti, izmantojot efektīvo procentu likmi:</t>
  </si>
  <si>
    <t>Procentu ieņēmumi no nenodrošinātiem kredītiem</t>
  </si>
  <si>
    <t>Procentu ieņēmumi no kredītiem pret ķīlu</t>
  </si>
  <si>
    <t>Citi procentu ieņēmumi</t>
  </si>
  <si>
    <t>Par 12 mēnešiem, 
kas noslēdzās 31. decembrī</t>
  </si>
  <si>
    <t>Par 3 mēnešiem,
kas noslēdzās 31. decembrī</t>
  </si>
  <si>
    <t>Procentu izmaksas par citiem aizņēmumiem</t>
  </si>
  <si>
    <t>Procentu izmaksas par obligācijām</t>
  </si>
  <si>
    <t>Procentu izmaksas par telpu nomas saistībām</t>
  </si>
  <si>
    <t>Procentu izmaksas par automašīnu nomas saistībām</t>
  </si>
  <si>
    <t>Tīrie zaudējumi no ārvalstu valūtas kursu svārstībām</t>
  </si>
  <si>
    <t>Par 12 menešiem, kas noslēdzās 31. decembrī</t>
  </si>
  <si>
    <t>Par 3 menešiem, kas noslēdzās 31. decembrī</t>
  </si>
  <si>
    <t>Darba samaksa</t>
  </si>
  <si>
    <t>Reklāmas izdevumi</t>
  </si>
  <si>
    <t>Sociālās apdrošināšanas iemaksas</t>
  </si>
  <si>
    <t>Lietošanas tiesību aktīvu nolietojums – telpas</t>
  </si>
  <si>
    <t>Neatskaitāmais PVN priekšnodoklis</t>
  </si>
  <si>
    <t>Pamatlīdzekļu nolietojums un nemateriālo aktīvu amortizācija</t>
  </si>
  <si>
    <t xml:space="preserve">Saimniecības izdevumi </t>
  </si>
  <si>
    <t xml:space="preserve">Komunālie pakalpojumi </t>
  </si>
  <si>
    <t xml:space="preserve">Transporta izmaksas </t>
  </si>
  <si>
    <t xml:space="preserve">Uzkrātās saistības neizmantotajiem atvaļinājumiem </t>
  </si>
  <si>
    <t>Lietošanas tiesību aktīvu nolietojums - automašīnas</t>
  </si>
  <si>
    <t>Pārējās izmaksas</t>
  </si>
  <si>
    <t>Par 12 mēnešiem,
kas noslēdzās 31. decembrī</t>
  </si>
  <si>
    <t>Banku komisijas un tamlīdzīgi izdevumi</t>
  </si>
  <si>
    <t xml:space="preserve">Komunikācijas izdevumi </t>
  </si>
  <si>
    <t>Juridiskās konsultācijas</t>
  </si>
  <si>
    <t xml:space="preserve">Valsts nodevas, licence kreditēšanas pakalpojumu sniegšanai </t>
  </si>
  <si>
    <t>Lietošanas tiesību aktīvu nolietojums - telpas</t>
  </si>
  <si>
    <t>Uzkrātās saistības neizmantotajiem atvaļinājumiem</t>
  </si>
  <si>
    <t>Revīzijas izmaksas</t>
  </si>
  <si>
    <t xml:space="preserve">Lietošanas tiesību aktīvu nolietojums - automašīnas </t>
  </si>
  <si>
    <t>Citas administrācijas izmaksas</t>
  </si>
  <si>
    <t>Peļņa un Mazinātā peļņa uz akciju</t>
  </si>
  <si>
    <t>Neto peļņa, kas attiecināma uz akcionāriem</t>
  </si>
  <si>
    <t>Vidējais svērtais akciju skaits</t>
  </si>
  <si>
    <t>Vidējais svērtais akciju skaits, lai aprēķinātu mazināto peļņu par akciju</t>
  </si>
  <si>
    <t>Prasības pret debitoriem par izsniegtajiem kredītiem</t>
  </si>
  <si>
    <r>
      <t>a)</t>
    </r>
    <r>
      <rPr>
        <b/>
        <sz val="7"/>
        <color theme="1"/>
        <rFont val="Times New Roman"/>
        <family val="1"/>
      </rPr>
      <t xml:space="preserve">       </t>
    </r>
    <r>
      <rPr>
        <b/>
        <sz val="9"/>
        <color rgb="FF000000"/>
        <rFont val="Arial Narrow"/>
        <family val="2"/>
      </rPr>
      <t>Prasības pret debitoriem par izsniegtajiem kredītiem pa aizdevuma veidiem</t>
    </r>
  </si>
  <si>
    <t>Prasības par izsniegtajiem kredītiem pret ķīlu</t>
  </si>
  <si>
    <t>Ilgtermiņa prasības par izsniegtajiem kredītiem pret ķīlu</t>
  </si>
  <si>
    <t>Īstermiņa prasības par izsniegtajiem kredītiem pret ķīlu</t>
  </si>
  <si>
    <t>Uzkrātie procenti prasībām par izsniegtajiem kredītiem pret ķīlu</t>
  </si>
  <si>
    <t>Prasības par izsniegtajiem kredītiem pret ķīlu kopā</t>
  </si>
  <si>
    <t>Prasības par izsniegtajiem kredītiem bez ķīlas</t>
  </si>
  <si>
    <t>Ilgtermiņa prasības par izsniegtajiem kredītiem bez ķīlas</t>
  </si>
  <si>
    <t>Īstermiņa prasības par izsniegtajiem kredītiem bez ķīlas</t>
  </si>
  <si>
    <t>Uzkrātie procenti prasībām par izsniegtajiem kredītiem bez ķīlas</t>
  </si>
  <si>
    <t>Prasības par izsniegtajiem kredītiem bez ķīlas kopā</t>
  </si>
  <si>
    <t>Prasības pret debitoriem pirms uzkrājumiem kopā</t>
  </si>
  <si>
    <t>Paredzamie kredītu zaudējumi izsniegtajiem kredītiem</t>
  </si>
  <si>
    <t>Prasības par izsniegtajiem kredītiem kopā</t>
  </si>
  <si>
    <r>
      <t>b)</t>
    </r>
    <r>
      <rPr>
        <b/>
        <sz val="7"/>
        <color theme="1"/>
        <rFont val="Times New Roman"/>
        <family val="1"/>
      </rPr>
      <t xml:space="preserve">       </t>
    </r>
    <r>
      <rPr>
        <b/>
        <sz val="9"/>
        <color rgb="FF000000"/>
        <rFont val="Arial Narrow"/>
        <family val="2"/>
      </rPr>
      <t>Uzkrājumi klientiem izsniegto kredītu vērtības samazinājumam pēc amortizēto izmaksu vērtības</t>
    </r>
  </si>
  <si>
    <t>1. stadija</t>
  </si>
  <si>
    <t>2. stadija</t>
  </si>
  <si>
    <t>3. stadija</t>
  </si>
  <si>
    <t>POCI</t>
  </si>
  <si>
    <t>Bruto uzskaites vērtība 2022. gada 1. janvārī</t>
  </si>
  <si>
    <t>Iegādāti vai izsniegti jauni aktīvi</t>
  </si>
  <si>
    <t>Atmaksāti vai daļēji atmaksāti aktīvi</t>
  </si>
  <si>
    <t>Norakstīti vai pārdoti aktīvi</t>
  </si>
  <si>
    <t>Uzkrāto procentu ietekme</t>
  </si>
  <si>
    <t>Pārcelts uz 1. stadiju</t>
  </si>
  <si>
    <t>Pārcelts uz 2. stadiju</t>
  </si>
  <si>
    <t>Pārcelts uz 3. stadiju</t>
  </si>
  <si>
    <t>Paredzamie kredītu zaudējumi 2022. gada 1. janvārī</t>
  </si>
  <si>
    <t>Ietekme dēļ paredzamo kredītu zaudējumu pārcelšanas starp stadijām perioda beigās un izmaiņām paredzamo kredītu zaudējumu aprēķinā iekļautajās vērtībās</t>
  </si>
  <si>
    <r>
      <t>c)</t>
    </r>
    <r>
      <rPr>
        <b/>
        <sz val="7"/>
        <color theme="1"/>
        <rFont val="Times New Roman"/>
        <family val="1"/>
      </rPr>
      <t xml:space="preserve">       </t>
    </r>
    <r>
      <rPr>
        <b/>
        <sz val="9"/>
        <color rgb="FF000000"/>
        <rFont val="Arial Narrow"/>
        <family val="2"/>
      </rPr>
      <t>Prasības pret debitoriem par izsniegtajiem kredītiem vecuma analīze:</t>
    </r>
  </si>
  <si>
    <t>Parādi, kas nepārsniedz apmaksas termiņu</t>
  </si>
  <si>
    <t>Kavēts no 1 – 30 dienām</t>
  </si>
  <si>
    <t>Kavēts no 31 – 90 dienām</t>
  </si>
  <si>
    <t>Kavēts no 91 – 180 dienām</t>
  </si>
  <si>
    <t>Kavēts no 181 – 360 dienām</t>
  </si>
  <si>
    <t xml:space="preserve">Kavēts virs 360 dienām </t>
  </si>
  <si>
    <t>Prasības pret debitoriem par izsniegtajiem kredītiem kopā</t>
  </si>
  <si>
    <r>
      <t>d)       Paredzamo kredītu zaudējumu vecuma analīze</t>
    </r>
    <r>
      <rPr>
        <b/>
        <sz val="9"/>
        <color rgb="FF000000"/>
        <rFont val="Arial Narrow"/>
        <family val="2"/>
      </rPr>
      <t>:</t>
    </r>
  </si>
  <si>
    <t>Uzkrājumi nedrošiem un bezcerīgiem debitoru parādiem kopā</t>
  </si>
  <si>
    <t>Vērtība 1. janvārī</t>
  </si>
  <si>
    <t>Apstiprinātās un izmaksātās dividendes:</t>
  </si>
  <si>
    <t>Starpperioda dividendes 0.0645 EUR (2021: 0.0541 EUR) par akciju</t>
  </si>
  <si>
    <t>Gada dividendes 0.0552 EUR (2021: 0.0375 EUR) par akciju</t>
  </si>
  <si>
    <t>Vērtība 31. decembrī</t>
  </si>
  <si>
    <t>Ilgtermiņa aizņēmumi pret obligācijām, kopā</t>
  </si>
  <si>
    <t>Aizņēmums pret obligācijām</t>
  </si>
  <si>
    <t>Uzkrātie procenti</t>
  </si>
  <si>
    <t>Īstermiņa aizņēmumi pret obligācijām, kopā</t>
  </si>
  <si>
    <t>Aizņēmumi pret obligācijām, kopā</t>
  </si>
  <si>
    <t>Uzkrātie procenti, kopā</t>
  </si>
  <si>
    <t>Aizņēmumi pret obligācijām,  neto</t>
  </si>
  <si>
    <t>Citi ilgtermiņa aizņēmumi</t>
  </si>
  <si>
    <t>Citi ilgtermiņa aizņēmumi kopā</t>
  </si>
  <si>
    <t>Citi īstermiņa aizņēmumi</t>
  </si>
  <si>
    <t>Citi īstermiņa aizņēmumi kopā</t>
  </si>
  <si>
    <t>Citi aizņēmumi kopā</t>
  </si>
  <si>
    <t>Darījumi ar saistītajām pusēm</t>
  </si>
  <si>
    <t>Darījumi 2022. gadā</t>
  </si>
  <si>
    <t>Darījumi 2021. gadā</t>
  </si>
  <si>
    <t xml:space="preserve"> </t>
  </si>
  <si>
    <t>Koncerna darījumi ar:</t>
  </si>
  <si>
    <t xml:space="preserve">Sabiedrības dalībniekiem </t>
  </si>
  <si>
    <t>Saņemti procenti</t>
  </si>
  <si>
    <t xml:space="preserve">   AE Consulting SIA</t>
  </si>
  <si>
    <t xml:space="preserve">   L24 Finance SIA</t>
  </si>
  <si>
    <t>Sniegti pakalpojumi</t>
  </si>
  <si>
    <t xml:space="preserve">   EA investments AS</t>
  </si>
  <si>
    <t>Pārdotas preces</t>
  </si>
  <si>
    <t>Samaksāti procenti</t>
  </si>
  <si>
    <t xml:space="preserve">Sabiedrības vadība </t>
  </si>
  <si>
    <t>Citām saistītām sabiedrībām</t>
  </si>
  <si>
    <t xml:space="preserve">   EL Capital, SIA</t>
  </si>
  <si>
    <t xml:space="preserve">   EuroLombard Ltd.</t>
  </si>
  <si>
    <t xml:space="preserve">        - </t>
  </si>
  <si>
    <t>Saņemti pakalpojumi</t>
  </si>
  <si>
    <t xml:space="preserve">   MB Family trust, AS</t>
  </si>
  <si>
    <t>Atlikumi</t>
  </si>
  <si>
    <t>Koncerna atlikumi ar:</t>
  </si>
  <si>
    <t>Segmentu informācija</t>
  </si>
  <si>
    <t>Patēriņa aizdevumi</t>
  </si>
  <si>
    <t>Lombarda aizdevumi</t>
  </si>
  <si>
    <t>Lietotu un mazlietotu preču pārdošana</t>
  </si>
  <si>
    <t>Citas darbības</t>
  </si>
  <si>
    <t>Segmenta saistības</t>
  </si>
  <si>
    <t>Segmenta neto darbības rezultāts</t>
  </si>
  <si>
    <t>Finansējuma (izmaksas)</t>
  </si>
  <si>
    <t>Peļņa/(zaudējumi) pirms uzņēmumu ienākuma nodokļa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</si>
</sst>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_-;\-* #,##0_-;_-* &quot;-&quot;??_-;_-@_-"/>
  </numFmts>
  <fonts count="46">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u/>
      <sz val="11"/>
      <color theme="10"/>
      <name val="Calibri"/>
      <family val="2"/>
      <scheme val="minor"/>
    </font>
    <font>
      <b/>
      <sz val="8"/>
      <color theme="1"/>
      <name val="Arial"/>
      <family val="2"/>
      <charset val="186"/>
    </font>
    <font>
      <b/>
      <sz val="7"/>
      <color theme="1"/>
      <name val="Arial"/>
      <family val="2"/>
      <charset val="186"/>
    </font>
    <font>
      <sz val="8"/>
      <color theme="1"/>
      <name val="Arial"/>
      <family val="2"/>
      <charset val="186"/>
    </font>
    <font>
      <sz val="8"/>
      <color rgb="FF404040"/>
      <name val="Arial"/>
      <family val="2"/>
      <charset val="186"/>
    </font>
    <font>
      <b/>
      <sz val="8.5"/>
      <color rgb="FF000000"/>
      <name val="Arial"/>
      <family val="2"/>
      <charset val="186"/>
    </font>
    <font>
      <sz val="8.5"/>
      <color theme="1"/>
      <name val="Arial"/>
      <family val="2"/>
      <charset val="186"/>
    </font>
    <font>
      <b/>
      <sz val="8"/>
      <color rgb="FF404040"/>
      <name val="Arial"/>
      <family val="2"/>
      <charset val="186"/>
    </font>
    <font>
      <b/>
      <sz val="8.5"/>
      <color theme="1"/>
      <name val="Arial"/>
      <family val="2"/>
      <charset val="186"/>
    </font>
    <font>
      <b/>
      <sz val="9.5"/>
      <color theme="1"/>
      <name val="Arial"/>
      <family val="2"/>
      <charset val="186"/>
    </font>
    <font>
      <sz val="8"/>
      <color rgb="FFFF0000"/>
      <name val="Arial"/>
      <family val="2"/>
      <charset val="186"/>
    </font>
    <font>
      <b/>
      <sz val="9.5"/>
      <color rgb="FF000000"/>
      <name val="Arial"/>
      <family val="2"/>
      <charset val="186"/>
    </font>
    <font>
      <b/>
      <sz val="9"/>
      <color theme="1"/>
      <name val="Arial"/>
      <family val="2"/>
      <charset val="186"/>
    </font>
    <font>
      <b/>
      <sz val="9"/>
      <color rgb="FF000000"/>
      <name val="Arial"/>
      <family val="2"/>
      <charset val="186"/>
    </font>
    <font>
      <sz val="7"/>
      <color theme="1"/>
      <name val="Arial"/>
      <family val="2"/>
      <charset val="186"/>
    </font>
    <font>
      <sz val="8.5"/>
      <color rgb="FF000000"/>
      <name val="Arial"/>
      <family val="2"/>
      <charset val="186"/>
    </font>
    <font>
      <b/>
      <sz val="8"/>
      <color rgb="FF000000"/>
      <name val="Arial"/>
      <family val="2"/>
      <charset val="186"/>
    </font>
    <font>
      <b/>
      <u/>
      <sz val="8.5"/>
      <color theme="1"/>
      <name val="Arial"/>
      <family val="2"/>
      <charset val="186"/>
    </font>
    <font>
      <u/>
      <sz val="8.5"/>
      <color theme="1"/>
      <name val="Arial"/>
      <family val="2"/>
      <charset val="186"/>
    </font>
    <font>
      <sz val="8.5"/>
      <color rgb="FFFF0000"/>
      <name val="Arial"/>
      <family val="2"/>
      <charset val="186"/>
    </font>
    <font>
      <b/>
      <sz val="8.5"/>
      <color rgb="FFFF0000"/>
      <name val="Arial"/>
      <family val="2"/>
      <charset val="186"/>
    </font>
    <font>
      <b/>
      <sz val="8.5"/>
      <color rgb="FF404040"/>
      <name val="Arial"/>
      <family val="2"/>
      <charset val="186"/>
    </font>
    <font>
      <b/>
      <sz val="9"/>
      <color theme="1"/>
      <name val="Arial Narrow"/>
      <family val="2"/>
      <charset val="186"/>
    </font>
    <font>
      <sz val="9"/>
      <color theme="1"/>
      <name val="Arial Narrow"/>
      <family val="2"/>
      <charset val="186"/>
    </font>
    <font>
      <sz val="9"/>
      <color theme="1"/>
      <name val="Arial Narrow"/>
      <family val="2"/>
    </font>
    <font>
      <u/>
      <sz val="10"/>
      <color theme="1"/>
      <name val="Arial Narrow"/>
      <family val="2"/>
    </font>
    <font>
      <sz val="9"/>
      <color rgb="FF404040"/>
      <name val="Arial Narrow"/>
      <family val="2"/>
      <charset val="186"/>
    </font>
    <font>
      <sz val="10"/>
      <color theme="1"/>
      <name val="Times New Roman"/>
      <family val="1"/>
      <charset val="186"/>
    </font>
    <font>
      <b/>
      <sz val="9"/>
      <color rgb="FF000000"/>
      <name val="Arial Narrow"/>
      <family val="2"/>
      <charset val="186"/>
    </font>
    <font>
      <sz val="9"/>
      <color rgb="FF000000"/>
      <name val="Arial Narrow"/>
      <family val="2"/>
      <charset val="186"/>
    </font>
    <font>
      <b/>
      <sz val="9"/>
      <color theme="1"/>
      <name val="Arial Narrow"/>
      <family val="1"/>
      <charset val="186"/>
    </font>
    <font>
      <b/>
      <u/>
      <sz val="9"/>
      <color theme="1"/>
      <name val="Arial Narrow"/>
      <family val="2"/>
      <charset val="186"/>
    </font>
    <font>
      <b/>
      <sz val="10"/>
      <color theme="1"/>
      <name val="Arial"/>
      <family val="2"/>
      <charset val="186"/>
    </font>
    <font>
      <sz val="9"/>
      <color theme="1"/>
      <name val="Arial"/>
      <family val="2"/>
      <charset val="186"/>
    </font>
    <font>
      <sz val="9"/>
      <name val="Arial"/>
      <family val="2"/>
    </font>
    <font>
      <i/>
      <sz val="9"/>
      <name val="Arial"/>
      <family val="2"/>
    </font>
    <font>
      <sz val="8"/>
      <color theme="1"/>
      <name val="Arial"/>
      <family val="2"/>
    </font>
    <font>
      <b/>
      <sz val="8.5"/>
      <color rgb="FF000000"/>
      <name val="Arial"/>
      <family val="2"/>
    </font>
    <font>
      <b/>
      <sz val="8.5"/>
      <color theme="1"/>
      <name val="Arial"/>
      <family val="2"/>
    </font>
    <font>
      <b/>
      <sz val="9"/>
      <color theme="1"/>
      <name val="Arial Narrow"/>
      <family val="2"/>
    </font>
    <font>
      <b/>
      <sz val="7"/>
      <color theme="1"/>
      <name val="Times New Roman"/>
      <family val="1"/>
    </font>
    <font>
      <b/>
      <sz val="9"/>
      <color rgb="FF000000"/>
      <name val="Arial Narrow"/>
      <family val="2"/>
    </font>
  </fonts>
  <fills count="4">
    <fill>
      <patternFill patternType="none"/>
    </fill>
    <fill>
      <patternFill patternType="gray125"/>
    </fill>
    <fill>
      <patternFill patternType="solid">
        <fgColor theme="0"/>
        <bgColor indexed="64"/>
      </patternFill>
    </fill>
    <fill>
      <patternFill patternType="solid">
        <fgColor rgb="FFCBCBDB"/>
        <bgColor indexed="64"/>
      </patternFill>
    </fill>
  </fills>
  <borders count="2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right/>
      <top/>
      <bottom style="thin">
        <color theme="0" tint="-0.249977111117893"/>
      </bottom>
      <diagonal/>
    </border>
    <border>
      <left/>
      <right/>
      <top/>
      <bottom style="thick">
        <color rgb="FFFFFFFF"/>
      </bottom>
      <diagonal/>
    </border>
    <border>
      <left/>
      <right/>
      <top style="thin">
        <color theme="0" tint="-0.249977111117893"/>
      </top>
      <bottom/>
      <diagonal/>
    </border>
    <border>
      <left style="thin">
        <color theme="0" tint="-0.249977111117893"/>
      </left>
      <right/>
      <top/>
      <bottom style="thick">
        <color rgb="FFFFFFFF"/>
      </bottom>
      <diagonal/>
    </border>
    <border>
      <left/>
      <right style="thin">
        <color theme="0" tint="-0.249977111117893"/>
      </right>
      <top/>
      <bottom style="thick">
        <color rgb="FFFFFFFF"/>
      </bottom>
      <diagonal/>
    </border>
    <border>
      <left/>
      <right/>
      <top/>
      <bottom style="medium">
        <color indexed="64"/>
      </bottom>
      <diagonal/>
    </border>
    <border>
      <left/>
      <right/>
      <top style="medium">
        <color indexed="64"/>
      </top>
      <bottom style="double">
        <color indexed="64"/>
      </bottom>
      <diagonal/>
    </border>
    <border>
      <left/>
      <right style="thin">
        <color theme="0" tint="-0.249977111117893"/>
      </right>
      <top/>
      <bottom style="medium">
        <color indexed="64"/>
      </bottom>
      <diagonal/>
    </border>
    <border>
      <left/>
      <right/>
      <top style="medium">
        <color indexed="64"/>
      </top>
      <bottom style="thin">
        <color theme="0" tint="-0.249977111117893"/>
      </bottom>
      <diagonal/>
    </border>
    <border>
      <left/>
      <right style="thin">
        <color theme="0" tint="-0.249977111117893"/>
      </right>
      <top style="medium">
        <color indexed="64"/>
      </top>
      <bottom style="thin">
        <color theme="0" tint="-0.249977111117893"/>
      </bottom>
      <diagonal/>
    </border>
    <border>
      <left/>
      <right/>
      <top style="medium">
        <color rgb="FF000000"/>
      </top>
      <bottom style="thin">
        <color theme="0" tint="-0.249977111117893"/>
      </bottom>
      <diagonal/>
    </border>
    <border>
      <left/>
      <right style="thin">
        <color theme="0" tint="-0.249977111117893"/>
      </right>
      <top style="medium">
        <color rgb="FF000000"/>
      </top>
      <bottom style="thin">
        <color theme="0" tint="-0.249977111117893"/>
      </bottom>
      <diagonal/>
    </border>
    <border>
      <left/>
      <right/>
      <top/>
      <bottom style="medium">
        <color rgb="FF000000"/>
      </bottom>
      <diagonal/>
    </border>
    <border>
      <left/>
      <right/>
      <top/>
      <bottom style="double">
        <color indexed="64"/>
      </bottom>
      <diagonal/>
    </border>
    <border>
      <left/>
      <right style="thin">
        <color theme="0" tint="-0.249977111117893"/>
      </right>
      <top/>
      <bottom style="medium">
        <color rgb="FF000000"/>
      </bottom>
      <diagonal/>
    </border>
    <border>
      <left/>
      <right style="thin">
        <color theme="0" tint="-0.249977111117893"/>
      </right>
      <top/>
      <bottom style="double">
        <color indexed="64"/>
      </bottom>
      <diagonal/>
    </border>
    <border>
      <left/>
      <right/>
      <top style="medium">
        <color indexed="64"/>
      </top>
      <bottom/>
      <diagonal/>
    </border>
    <border>
      <left/>
      <right style="thin">
        <color theme="0" tint="-0.249977111117893"/>
      </right>
      <top style="medium">
        <color indexed="64"/>
      </top>
      <bottom/>
      <diagonal/>
    </border>
    <border>
      <left/>
      <right style="thin">
        <color theme="0" tint="-0.249977111117893"/>
      </right>
      <top style="medium">
        <color rgb="FF000000"/>
      </top>
      <bottom/>
      <diagonal/>
    </border>
    <border>
      <left/>
      <right style="thin">
        <color theme="0" tint="-0.249977111117893"/>
      </right>
      <top style="medium">
        <color indexed="64"/>
      </top>
      <bottom style="double">
        <color indexed="64"/>
      </bottom>
      <diagonal/>
    </border>
  </borders>
  <cellStyleXfs count="4">
    <xf numFmtId="0" fontId="0" fillId="0" borderId="0"/>
    <xf numFmtId="164" fontId="3" fillId="0" borderId="0" applyFont="0" applyFill="0" applyBorder="0" applyAlignment="0" applyProtection="0"/>
    <xf numFmtId="0" fontId="4" fillId="0" borderId="0" applyNumberFormat="0" applyFill="0" applyBorder="0" applyAlignment="0" applyProtection="0"/>
    <xf numFmtId="9" fontId="3" fillId="0" borderId="0" applyFont="0" applyFill="0" applyBorder="0" applyAlignment="0" applyProtection="0"/>
  </cellStyleXfs>
  <cellXfs count="307">
    <xf numFmtId="0" fontId="0" fillId="0" borderId="0" xfId="0"/>
    <xf numFmtId="0" fontId="0" fillId="2" borderId="0" xfId="0" applyFill="1"/>
    <xf numFmtId="0" fontId="2" fillId="2" borderId="0" xfId="0" applyFont="1" applyFill="1" applyAlignment="1">
      <alignment horizontal="center"/>
    </xf>
    <xf numFmtId="0" fontId="5" fillId="0" borderId="0" xfId="0" applyFont="1" applyAlignment="1">
      <alignment vertical="center" wrapText="1"/>
    </xf>
    <xf numFmtId="0" fontId="5" fillId="0" borderId="0" xfId="0" applyFont="1" applyAlignment="1">
      <alignment horizontal="center" vertical="center" wrapText="1"/>
    </xf>
    <xf numFmtId="0" fontId="5" fillId="0" borderId="0" xfId="0" applyFont="1" applyAlignment="1">
      <alignment horizontal="right" vertical="center" wrapText="1"/>
    </xf>
    <xf numFmtId="0" fontId="6" fillId="0" borderId="0" xfId="0" applyFont="1" applyAlignment="1">
      <alignment vertical="center" wrapText="1"/>
    </xf>
    <xf numFmtId="0" fontId="7" fillId="0" borderId="0" xfId="0" applyFont="1" applyAlignment="1">
      <alignment vertical="center" wrapText="1"/>
    </xf>
    <xf numFmtId="0" fontId="7" fillId="0" borderId="0" xfId="0" applyFont="1" applyAlignment="1">
      <alignment horizontal="center" vertical="center" wrapText="1"/>
    </xf>
    <xf numFmtId="3" fontId="7" fillId="0" borderId="0" xfId="0" applyNumberFormat="1" applyFont="1" applyAlignment="1">
      <alignment horizontal="right" vertical="center" wrapText="1"/>
    </xf>
    <xf numFmtId="3" fontId="8" fillId="0" borderId="0" xfId="0" applyNumberFormat="1" applyFont="1" applyAlignment="1">
      <alignment horizontal="right" vertical="center" wrapText="1"/>
    </xf>
    <xf numFmtId="0" fontId="8" fillId="0" borderId="0" xfId="0" applyFont="1" applyAlignment="1">
      <alignment horizontal="right" vertical="center" wrapText="1"/>
    </xf>
    <xf numFmtId="0" fontId="9" fillId="3" borderId="0" xfId="0" applyFont="1" applyFill="1" applyAlignment="1">
      <alignment vertical="center" wrapText="1"/>
    </xf>
    <xf numFmtId="0" fontId="10" fillId="3" borderId="0" xfId="0" applyFont="1" applyFill="1" applyAlignment="1">
      <alignment horizontal="center" vertical="center" wrapText="1"/>
    </xf>
    <xf numFmtId="3" fontId="11" fillId="3" borderId="0" xfId="0" applyNumberFormat="1" applyFont="1" applyFill="1" applyAlignment="1">
      <alignment horizontal="right" vertical="center" wrapText="1"/>
    </xf>
    <xf numFmtId="3" fontId="9" fillId="3" borderId="0" xfId="0" applyNumberFormat="1" applyFont="1" applyFill="1" applyAlignment="1">
      <alignment horizontal="right" vertical="center" wrapText="1"/>
    </xf>
    <xf numFmtId="0" fontId="12" fillId="3" borderId="0" xfId="0" applyFont="1" applyFill="1" applyAlignment="1">
      <alignment horizontal="center" vertical="center" wrapText="1"/>
    </xf>
    <xf numFmtId="0" fontId="7" fillId="0" borderId="0" xfId="0" applyFont="1" applyAlignment="1">
      <alignment horizontal="right" vertical="center" wrapText="1"/>
    </xf>
    <xf numFmtId="0" fontId="10" fillId="3" borderId="0" xfId="0" applyFont="1" applyFill="1" applyAlignment="1">
      <alignment horizontal="right" vertical="center" wrapText="1"/>
    </xf>
    <xf numFmtId="0" fontId="0" fillId="2" borderId="3" xfId="0" applyFill="1" applyBorder="1"/>
    <xf numFmtId="0" fontId="5" fillId="0" borderId="8" xfId="0" applyFont="1" applyBorder="1" applyAlignment="1">
      <alignment vertical="center" wrapText="1"/>
    </xf>
    <xf numFmtId="0" fontId="7" fillId="0" borderId="8" xfId="0" applyFont="1" applyBorder="1" applyAlignment="1">
      <alignment horizontal="center" vertical="center" wrapText="1"/>
    </xf>
    <xf numFmtId="0" fontId="7" fillId="0" borderId="8" xfId="0" applyFont="1" applyBorder="1" applyAlignment="1">
      <alignment horizontal="right" vertical="center" wrapText="1"/>
    </xf>
    <xf numFmtId="0" fontId="5" fillId="0" borderId="5" xfId="0" applyFont="1" applyBorder="1" applyAlignment="1">
      <alignment horizontal="right" vertical="center" wrapText="1"/>
    </xf>
    <xf numFmtId="3" fontId="7" fillId="0" borderId="5" xfId="0" applyNumberFormat="1" applyFont="1" applyBorder="1" applyAlignment="1">
      <alignment horizontal="right" vertical="center" wrapText="1"/>
    </xf>
    <xf numFmtId="3" fontId="8" fillId="0" borderId="5" xfId="0" applyNumberFormat="1" applyFont="1" applyBorder="1" applyAlignment="1">
      <alignment horizontal="right" vertical="center" wrapText="1"/>
    </xf>
    <xf numFmtId="0" fontId="8" fillId="0" borderId="5" xfId="0" applyFont="1" applyBorder="1" applyAlignment="1">
      <alignment horizontal="right" vertical="center" wrapText="1"/>
    </xf>
    <xf numFmtId="3" fontId="9" fillId="3" borderId="5" xfId="0" applyNumberFormat="1" applyFont="1" applyFill="1" applyBorder="1" applyAlignment="1">
      <alignment horizontal="right" vertical="center" wrapText="1"/>
    </xf>
    <xf numFmtId="0" fontId="7" fillId="0" borderId="5" xfId="0" applyFont="1" applyBorder="1" applyAlignment="1">
      <alignment horizontal="right" vertical="center" wrapText="1"/>
    </xf>
    <xf numFmtId="0" fontId="7" fillId="0" borderId="7" xfId="0" applyFont="1" applyBorder="1" applyAlignment="1">
      <alignment horizontal="right" vertical="center" wrapText="1"/>
    </xf>
    <xf numFmtId="0" fontId="7" fillId="3" borderId="9" xfId="0" applyFont="1" applyFill="1" applyBorder="1" applyAlignment="1">
      <alignment horizontal="right" vertical="center" wrapText="1"/>
    </xf>
    <xf numFmtId="3" fontId="9" fillId="3" borderId="9" xfId="0" applyNumberFormat="1" applyFont="1" applyFill="1" applyBorder="1" applyAlignment="1">
      <alignment horizontal="right" vertical="center" wrapText="1"/>
    </xf>
    <xf numFmtId="0" fontId="13" fillId="0" borderId="2" xfId="0" applyFont="1" applyBorder="1" applyAlignment="1">
      <alignment vertical="center" wrapText="1"/>
    </xf>
    <xf numFmtId="0" fontId="5" fillId="0" borderId="10" xfId="0" applyFont="1" applyBorder="1" applyAlignment="1">
      <alignment horizontal="center" vertical="center" wrapText="1"/>
    </xf>
    <xf numFmtId="0" fontId="5" fillId="0" borderId="10" xfId="0" applyFont="1" applyBorder="1" applyAlignment="1">
      <alignment horizontal="right" vertical="center" wrapText="1"/>
    </xf>
    <xf numFmtId="0" fontId="5" fillId="0" borderId="3" xfId="0" applyFont="1" applyBorder="1" applyAlignment="1">
      <alignment horizontal="right" vertical="center" wrapText="1"/>
    </xf>
    <xf numFmtId="0" fontId="13" fillId="0" borderId="4" xfId="0" applyFont="1" applyBorder="1" applyAlignment="1">
      <alignment vertical="center" wrapText="1"/>
    </xf>
    <xf numFmtId="0" fontId="12" fillId="0" borderId="4" xfId="0" applyFont="1" applyBorder="1" applyAlignment="1">
      <alignment vertical="center" wrapText="1"/>
    </xf>
    <xf numFmtId="0" fontId="7" fillId="0" borderId="4" xfId="0" applyFont="1" applyBorder="1" applyAlignment="1">
      <alignment horizontal="left" vertical="center" wrapText="1" indent="1"/>
    </xf>
    <xf numFmtId="0" fontId="9" fillId="3" borderId="4" xfId="0" applyFont="1" applyFill="1" applyBorder="1" applyAlignment="1">
      <alignment vertical="center" wrapText="1"/>
    </xf>
    <xf numFmtId="0" fontId="5" fillId="3" borderId="0" xfId="0" applyFont="1" applyFill="1" applyAlignment="1">
      <alignment horizontal="right" vertical="center" wrapText="1"/>
    </xf>
    <xf numFmtId="0" fontId="9" fillId="3" borderId="11" xfId="0" applyFont="1" applyFill="1" applyBorder="1" applyAlignment="1">
      <alignment vertical="center" wrapText="1"/>
    </xf>
    <xf numFmtId="3" fontId="9" fillId="3" borderId="12" xfId="0" applyNumberFormat="1" applyFont="1" applyFill="1" applyBorder="1" applyAlignment="1">
      <alignment horizontal="right" vertical="center" wrapText="1"/>
    </xf>
    <xf numFmtId="0" fontId="7" fillId="3" borderId="0" xfId="0" applyFont="1" applyFill="1" applyAlignment="1">
      <alignment horizontal="right" vertical="center" wrapText="1"/>
    </xf>
    <xf numFmtId="0" fontId="15" fillId="3" borderId="6" xfId="0" applyFont="1" applyFill="1" applyBorder="1" applyAlignment="1">
      <alignment vertical="center" wrapText="1"/>
    </xf>
    <xf numFmtId="0" fontId="16" fillId="3" borderId="8" xfId="0" applyFont="1" applyFill="1" applyBorder="1" applyAlignment="1">
      <alignment horizontal="right" vertical="center" wrapText="1"/>
    </xf>
    <xf numFmtId="3" fontId="17" fillId="3" borderId="8" xfId="0" applyNumberFormat="1" applyFont="1" applyFill="1" applyBorder="1" applyAlignment="1">
      <alignment horizontal="right" vertical="center" wrapText="1"/>
    </xf>
    <xf numFmtId="3" fontId="17" fillId="3" borderId="7" xfId="0" applyNumberFormat="1" applyFont="1" applyFill="1" applyBorder="1" applyAlignment="1">
      <alignment horizontal="right" vertical="center" wrapText="1"/>
    </xf>
    <xf numFmtId="0" fontId="12" fillId="3" borderId="9"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5" fillId="0" borderId="2" xfId="0" applyFont="1" applyBorder="1" applyAlignment="1">
      <alignment vertical="center" wrapText="1"/>
    </xf>
    <xf numFmtId="0" fontId="6" fillId="0" borderId="10" xfId="0" applyFont="1" applyBorder="1" applyAlignment="1">
      <alignment horizontal="center" vertical="center" wrapText="1"/>
    </xf>
    <xf numFmtId="0" fontId="18" fillId="0" borderId="0" xfId="0" applyFont="1" applyAlignment="1">
      <alignment horizontal="center" vertical="center" wrapText="1"/>
    </xf>
    <xf numFmtId="0" fontId="19" fillId="3" borderId="0" xfId="0" applyFont="1" applyFill="1" applyAlignment="1">
      <alignment horizontal="center" vertical="center" wrapText="1"/>
    </xf>
    <xf numFmtId="3" fontId="14" fillId="0" borderId="0" xfId="0" applyNumberFormat="1" applyFont="1" applyAlignment="1">
      <alignment vertical="center" wrapText="1"/>
    </xf>
    <xf numFmtId="3" fontId="14" fillId="0" borderId="5" xfId="0" applyNumberFormat="1" applyFont="1" applyBorder="1" applyAlignment="1">
      <alignment vertical="center" wrapText="1"/>
    </xf>
    <xf numFmtId="0" fontId="7" fillId="0" borderId="5" xfId="0" applyFont="1" applyBorder="1" applyAlignment="1">
      <alignment vertical="center" wrapText="1"/>
    </xf>
    <xf numFmtId="0" fontId="12" fillId="3" borderId="0" xfId="0" applyFont="1" applyFill="1" applyAlignment="1">
      <alignment horizontal="left" vertical="center" wrapText="1" indent="1"/>
    </xf>
    <xf numFmtId="0" fontId="5" fillId="0" borderId="5" xfId="0" applyFont="1" applyBorder="1" applyAlignment="1">
      <alignment vertical="center" wrapText="1"/>
    </xf>
    <xf numFmtId="0" fontId="20" fillId="3" borderId="4" xfId="0" applyFont="1" applyFill="1" applyBorder="1" applyAlignment="1">
      <alignment vertical="center" wrapText="1"/>
    </xf>
    <xf numFmtId="3" fontId="20" fillId="3" borderId="0" xfId="0" applyNumberFormat="1" applyFont="1" applyFill="1" applyAlignment="1">
      <alignment horizontal="right" vertical="center" wrapText="1"/>
    </xf>
    <xf numFmtId="3" fontId="20" fillId="3" borderId="5" xfId="0" applyNumberFormat="1" applyFont="1" applyFill="1" applyBorder="1" applyAlignment="1">
      <alignment horizontal="right" vertical="center" wrapText="1"/>
    </xf>
    <xf numFmtId="0" fontId="5" fillId="0" borderId="4" xfId="0" applyFont="1" applyBorder="1" applyAlignment="1">
      <alignment vertical="center" wrapText="1"/>
    </xf>
    <xf numFmtId="0" fontId="7" fillId="3" borderId="0" xfId="0" applyFont="1" applyFill="1" applyAlignment="1">
      <alignment horizontal="center" vertical="center" wrapText="1"/>
    </xf>
    <xf numFmtId="0" fontId="6" fillId="3" borderId="8" xfId="0" applyFont="1" applyFill="1" applyBorder="1" applyAlignment="1">
      <alignment horizontal="right" vertical="center" wrapText="1"/>
    </xf>
    <xf numFmtId="0" fontId="17" fillId="3" borderId="6" xfId="0" applyFont="1" applyFill="1" applyBorder="1" applyAlignment="1">
      <alignment vertical="center" wrapText="1"/>
    </xf>
    <xf numFmtId="0" fontId="21" fillId="0" borderId="4" xfId="0" applyFont="1" applyBorder="1" applyAlignment="1">
      <alignment vertical="center" wrapText="1"/>
    </xf>
    <xf numFmtId="0" fontId="12" fillId="0" borderId="0" xfId="0" applyFont="1" applyAlignment="1">
      <alignment horizontal="center" vertical="center" wrapText="1"/>
    </xf>
    <xf numFmtId="3" fontId="5" fillId="0" borderId="0" xfId="0" applyNumberFormat="1" applyFont="1" applyAlignment="1">
      <alignment horizontal="right" vertical="center" wrapText="1"/>
    </xf>
    <xf numFmtId="3" fontId="5" fillId="0" borderId="5" xfId="0" applyNumberFormat="1" applyFont="1" applyBorder="1" applyAlignment="1">
      <alignment horizontal="right" vertical="center" wrapText="1"/>
    </xf>
    <xf numFmtId="0" fontId="22" fillId="0" borderId="4" xfId="0" applyFont="1" applyBorder="1" applyAlignment="1">
      <alignment vertical="center" wrapText="1"/>
    </xf>
    <xf numFmtId="0" fontId="10" fillId="0" borderId="0" xfId="0" applyFont="1" applyAlignment="1">
      <alignment horizontal="center" vertical="center" wrapText="1"/>
    </xf>
    <xf numFmtId="0" fontId="0" fillId="0" borderId="5" xfId="0" applyBorder="1"/>
    <xf numFmtId="0" fontId="7" fillId="0" borderId="4" xfId="0" applyFont="1" applyBorder="1" applyAlignment="1">
      <alignment vertical="center" wrapText="1"/>
    </xf>
    <xf numFmtId="3" fontId="23" fillId="0" borderId="0" xfId="0" applyNumberFormat="1" applyFont="1" applyAlignment="1">
      <alignment horizontal="right" vertical="center" wrapText="1"/>
    </xf>
    <xf numFmtId="3" fontId="23" fillId="0" borderId="5" xfId="0" applyNumberFormat="1" applyFont="1" applyBorder="1" applyAlignment="1">
      <alignment horizontal="right" vertical="center" wrapText="1"/>
    </xf>
    <xf numFmtId="3" fontId="24" fillId="0" borderId="0" xfId="0" applyNumberFormat="1" applyFont="1" applyAlignment="1">
      <alignment horizontal="right" vertical="center" wrapText="1"/>
    </xf>
    <xf numFmtId="3" fontId="24" fillId="0" borderId="5" xfId="0" applyNumberFormat="1" applyFont="1" applyBorder="1" applyAlignment="1">
      <alignment horizontal="right" vertical="center" wrapText="1"/>
    </xf>
    <xf numFmtId="3" fontId="14" fillId="0" borderId="0" xfId="0" applyNumberFormat="1" applyFont="1" applyAlignment="1">
      <alignment horizontal="right" vertical="center" wrapText="1"/>
    </xf>
    <xf numFmtId="3" fontId="14" fillId="0" borderId="5" xfId="0" applyNumberFormat="1" applyFont="1" applyBorder="1" applyAlignment="1">
      <alignment horizontal="right" vertical="center" wrapText="1"/>
    </xf>
    <xf numFmtId="0" fontId="8" fillId="0" borderId="4" xfId="0" applyFont="1" applyBorder="1" applyAlignment="1">
      <alignment vertical="center" wrapText="1"/>
    </xf>
    <xf numFmtId="0" fontId="20" fillId="3" borderId="6" xfId="0" applyFont="1" applyFill="1" applyBorder="1" applyAlignment="1">
      <alignment vertical="center" wrapText="1"/>
    </xf>
    <xf numFmtId="0" fontId="20" fillId="3" borderId="8" xfId="0" applyFont="1" applyFill="1" applyBorder="1" applyAlignment="1">
      <alignment vertical="center" wrapText="1"/>
    </xf>
    <xf numFmtId="3" fontId="20" fillId="3" borderId="8" xfId="0" applyNumberFormat="1" applyFont="1" applyFill="1" applyBorder="1" applyAlignment="1">
      <alignment horizontal="right" vertical="center" wrapText="1"/>
    </xf>
    <xf numFmtId="3" fontId="20" fillId="3" borderId="7" xfId="0" applyNumberFormat="1" applyFont="1" applyFill="1" applyBorder="1" applyAlignment="1">
      <alignment horizontal="right" vertical="center" wrapText="1"/>
    </xf>
    <xf numFmtId="0" fontId="11" fillId="0" borderId="2" xfId="0" applyFont="1" applyBorder="1" applyAlignment="1">
      <alignment vertical="center" wrapText="1"/>
    </xf>
    <xf numFmtId="0" fontId="11" fillId="0" borderId="10" xfId="0" applyFont="1" applyBorder="1" applyAlignment="1">
      <alignment horizontal="right" vertical="center" wrapText="1"/>
    </xf>
    <xf numFmtId="0" fontId="11" fillId="0" borderId="3" xfId="0" applyFont="1" applyBorder="1" applyAlignment="1">
      <alignment horizontal="right" vertical="center" wrapText="1"/>
    </xf>
    <xf numFmtId="0" fontId="11" fillId="0" borderId="4" xfId="0" applyFont="1" applyBorder="1" applyAlignment="1">
      <alignment vertical="center" wrapText="1"/>
    </xf>
    <xf numFmtId="0" fontId="11" fillId="0" borderId="0" xfId="0" applyFont="1" applyAlignment="1">
      <alignment horizontal="right" vertical="center" wrapText="1"/>
    </xf>
    <xf numFmtId="0" fontId="11" fillId="0" borderId="5" xfId="0" applyFont="1" applyBorder="1" applyAlignment="1">
      <alignment horizontal="right" vertical="center" wrapText="1"/>
    </xf>
    <xf numFmtId="0" fontId="25" fillId="0" borderId="4" xfId="0" applyFont="1" applyBorder="1" applyAlignment="1">
      <alignment vertical="center" wrapText="1"/>
    </xf>
    <xf numFmtId="0" fontId="25" fillId="0" borderId="0" xfId="0" applyFont="1" applyAlignment="1">
      <alignment horizontal="right" vertical="center" wrapText="1"/>
    </xf>
    <xf numFmtId="0" fontId="25" fillId="0" borderId="5" xfId="0" applyFont="1" applyBorder="1" applyAlignment="1">
      <alignment horizontal="right" vertical="center" wrapText="1"/>
    </xf>
    <xf numFmtId="0" fontId="11" fillId="3" borderId="4" xfId="0" applyFont="1" applyFill="1" applyBorder="1" applyAlignment="1">
      <alignment vertical="center" wrapText="1"/>
    </xf>
    <xf numFmtId="0" fontId="11" fillId="3" borderId="0" xfId="0" applyFont="1" applyFill="1" applyAlignment="1">
      <alignment horizontal="right" vertical="center" wrapText="1"/>
    </xf>
    <xf numFmtId="3" fontId="11" fillId="3" borderId="5" xfId="0" applyNumberFormat="1" applyFont="1" applyFill="1" applyBorder="1" applyAlignment="1">
      <alignment horizontal="right" vertical="center" wrapText="1"/>
    </xf>
    <xf numFmtId="3" fontId="11" fillId="3" borderId="0" xfId="0" applyNumberFormat="1" applyFont="1" applyFill="1" applyAlignment="1">
      <alignment horizontal="right" vertical="center"/>
    </xf>
    <xf numFmtId="3" fontId="11" fillId="3" borderId="5" xfId="0" applyNumberFormat="1" applyFont="1" applyFill="1" applyBorder="1" applyAlignment="1">
      <alignment horizontal="right" vertical="center"/>
    </xf>
    <xf numFmtId="0" fontId="11" fillId="3" borderId="6" xfId="0" applyFont="1" applyFill="1" applyBorder="1" applyAlignment="1">
      <alignment vertical="center" wrapText="1"/>
    </xf>
    <xf numFmtId="3" fontId="11" fillId="3" borderId="8" xfId="0" applyNumberFormat="1" applyFont="1" applyFill="1" applyBorder="1" applyAlignment="1">
      <alignment horizontal="right" vertical="center"/>
    </xf>
    <xf numFmtId="3" fontId="11" fillId="3" borderId="8" xfId="0" applyNumberFormat="1" applyFont="1" applyFill="1" applyBorder="1" applyAlignment="1">
      <alignment horizontal="right" vertical="center" wrapText="1"/>
    </xf>
    <xf numFmtId="3" fontId="11" fillId="3" borderId="7" xfId="0" applyNumberFormat="1" applyFont="1" applyFill="1" applyBorder="1" applyAlignment="1">
      <alignment horizontal="right" vertical="center" wrapText="1"/>
    </xf>
    <xf numFmtId="0" fontId="26" fillId="0" borderId="2" xfId="0" applyFont="1" applyBorder="1" applyAlignment="1">
      <alignment horizontal="justify" vertical="center" wrapText="1"/>
    </xf>
    <xf numFmtId="0" fontId="26" fillId="0" borderId="10" xfId="0" applyFont="1" applyBorder="1" applyAlignment="1">
      <alignment horizontal="right" vertical="center" wrapText="1"/>
    </xf>
    <xf numFmtId="0" fontId="26" fillId="0" borderId="3" xfId="0" applyFont="1" applyBorder="1" applyAlignment="1">
      <alignment horizontal="right" vertical="center" wrapText="1"/>
    </xf>
    <xf numFmtId="0" fontId="26" fillId="0" borderId="0" xfId="0" applyFont="1" applyAlignment="1">
      <alignment horizontal="right" vertical="center" wrapText="1"/>
    </xf>
    <xf numFmtId="0" fontId="26" fillId="0" borderId="5" xfId="0" applyFont="1" applyBorder="1" applyAlignment="1">
      <alignment horizontal="right" vertical="center" wrapText="1"/>
    </xf>
    <xf numFmtId="0" fontId="27" fillId="0" borderId="4" xfId="0" applyFont="1" applyBorder="1" applyAlignment="1">
      <alignment vertical="center" wrapText="1"/>
    </xf>
    <xf numFmtId="3" fontId="27" fillId="0" borderId="0" xfId="0" applyNumberFormat="1" applyFont="1" applyAlignment="1">
      <alignment horizontal="right" vertical="center" wrapText="1"/>
    </xf>
    <xf numFmtId="3" fontId="27" fillId="0" borderId="5" xfId="0" applyNumberFormat="1" applyFont="1" applyBorder="1" applyAlignment="1">
      <alignment horizontal="right" vertical="center" wrapText="1"/>
    </xf>
    <xf numFmtId="0" fontId="27" fillId="0" borderId="0" xfId="0" applyFont="1" applyAlignment="1">
      <alignment horizontal="right" vertical="center" wrapText="1"/>
    </xf>
    <xf numFmtId="0" fontId="26" fillId="0" borderId="4" xfId="0" applyFont="1" applyBorder="1" applyAlignment="1">
      <alignment vertical="center" wrapText="1"/>
    </xf>
    <xf numFmtId="3" fontId="26" fillId="0" borderId="0" xfId="0" applyNumberFormat="1" applyFont="1" applyAlignment="1">
      <alignment horizontal="right" vertical="center" wrapText="1"/>
    </xf>
    <xf numFmtId="3" fontId="26" fillId="0" borderId="5" xfId="0" applyNumberFormat="1" applyFont="1" applyBorder="1" applyAlignment="1">
      <alignment horizontal="right" vertical="center" wrapText="1"/>
    </xf>
    <xf numFmtId="0" fontId="27" fillId="0" borderId="5" xfId="0" applyFont="1" applyBorder="1" applyAlignment="1">
      <alignment horizontal="right" vertical="center" wrapText="1"/>
    </xf>
    <xf numFmtId="0" fontId="26" fillId="0" borderId="6" xfId="0" applyFont="1" applyBorder="1" applyAlignment="1">
      <alignment vertical="center" wrapText="1"/>
    </xf>
    <xf numFmtId="0" fontId="27" fillId="0" borderId="8" xfId="0" applyFont="1" applyBorder="1" applyAlignment="1">
      <alignment horizontal="center" vertical="center" wrapText="1"/>
    </xf>
    <xf numFmtId="3" fontId="26" fillId="0" borderId="8" xfId="0" applyNumberFormat="1" applyFont="1" applyBorder="1" applyAlignment="1">
      <alignment horizontal="right" vertical="center" wrapText="1"/>
    </xf>
    <xf numFmtId="0" fontId="26" fillId="0" borderId="8" xfId="0" applyFont="1" applyBorder="1" applyAlignment="1">
      <alignment horizontal="right" vertical="center" wrapText="1"/>
    </xf>
    <xf numFmtId="3" fontId="26" fillId="0" borderId="7" xfId="0" applyNumberFormat="1" applyFont="1" applyBorder="1" applyAlignment="1">
      <alignment horizontal="right" vertical="center" wrapText="1"/>
    </xf>
    <xf numFmtId="3" fontId="27" fillId="0" borderId="13" xfId="0" applyNumberFormat="1" applyFont="1" applyBorder="1" applyAlignment="1">
      <alignment horizontal="right" vertical="center" wrapText="1"/>
    </xf>
    <xf numFmtId="3" fontId="30" fillId="0" borderId="13" xfId="0" applyNumberFormat="1" applyFont="1" applyBorder="1" applyAlignment="1">
      <alignment horizontal="right" vertical="center" wrapText="1"/>
    </xf>
    <xf numFmtId="0" fontId="26" fillId="0" borderId="2" xfId="0" applyFont="1" applyBorder="1" applyAlignment="1">
      <alignment vertical="center"/>
    </xf>
    <xf numFmtId="0" fontId="0" fillId="0" borderId="10" xfId="0" applyBorder="1"/>
    <xf numFmtId="0" fontId="0" fillId="0" borderId="3" xfId="0" applyBorder="1"/>
    <xf numFmtId="3" fontId="30" fillId="0" borderId="0" xfId="0" applyNumberFormat="1" applyFont="1" applyAlignment="1">
      <alignment horizontal="right" vertical="center" wrapText="1"/>
    </xf>
    <xf numFmtId="3" fontId="30" fillId="0" borderId="5" xfId="0" applyNumberFormat="1" applyFont="1" applyBorder="1" applyAlignment="1">
      <alignment horizontal="right" vertical="center" wrapText="1"/>
    </xf>
    <xf numFmtId="3" fontId="30" fillId="0" borderId="15" xfId="0" applyNumberFormat="1" applyFont="1" applyBorder="1" applyAlignment="1">
      <alignment horizontal="right" vertical="center" wrapText="1"/>
    </xf>
    <xf numFmtId="3" fontId="5" fillId="0" borderId="16" xfId="0" applyNumberFormat="1" applyFont="1" applyBorder="1" applyAlignment="1">
      <alignment horizontal="right" vertical="center" wrapText="1"/>
    </xf>
    <xf numFmtId="3" fontId="5" fillId="0" borderId="17" xfId="0" applyNumberFormat="1" applyFont="1" applyBorder="1" applyAlignment="1">
      <alignment horizontal="right" vertical="center" wrapText="1"/>
    </xf>
    <xf numFmtId="0" fontId="26" fillId="0" borderId="2" xfId="0" applyFont="1" applyBorder="1" applyAlignment="1">
      <alignment horizontal="justify" vertical="center"/>
    </xf>
    <xf numFmtId="0" fontId="26" fillId="0" borderId="2" xfId="0" applyFont="1" applyBorder="1" applyAlignment="1">
      <alignment horizontal="left" vertical="center" indent="1"/>
    </xf>
    <xf numFmtId="3" fontId="5" fillId="0" borderId="18" xfId="0" applyNumberFormat="1" applyFont="1" applyBorder="1" applyAlignment="1">
      <alignment horizontal="right" vertical="center" wrapText="1"/>
    </xf>
    <xf numFmtId="3" fontId="11" fillId="0" borderId="18" xfId="0" applyNumberFormat="1" applyFont="1" applyBorder="1" applyAlignment="1">
      <alignment horizontal="right" vertical="center" wrapText="1"/>
    </xf>
    <xf numFmtId="3" fontId="11" fillId="0" borderId="19" xfId="0" applyNumberFormat="1" applyFont="1" applyBorder="1" applyAlignment="1">
      <alignment horizontal="right" vertical="center" wrapText="1"/>
    </xf>
    <xf numFmtId="0" fontId="30" fillId="0" borderId="0" xfId="0" applyFont="1" applyAlignment="1">
      <alignment horizontal="right" vertical="center" wrapText="1"/>
    </xf>
    <xf numFmtId="0" fontId="27" fillId="0" borderId="6" xfId="0" applyFont="1" applyBorder="1" applyAlignment="1">
      <alignment vertical="center" wrapText="1"/>
    </xf>
    <xf numFmtId="3" fontId="11" fillId="0" borderId="16" xfId="0" applyNumberFormat="1" applyFont="1" applyBorder="1" applyAlignment="1">
      <alignment horizontal="right" vertical="center" wrapText="1"/>
    </xf>
    <xf numFmtId="3" fontId="11" fillId="0" borderId="17" xfId="0" applyNumberFormat="1" applyFont="1" applyBorder="1" applyAlignment="1">
      <alignment horizontal="right" vertical="center" wrapText="1"/>
    </xf>
    <xf numFmtId="0" fontId="26" fillId="0" borderId="4" xfId="0" applyFont="1" applyBorder="1" applyAlignment="1">
      <alignment horizontal="right" vertical="center" wrapText="1"/>
    </xf>
    <xf numFmtId="0" fontId="30" fillId="0" borderId="5" xfId="0" applyFont="1" applyBorder="1" applyAlignment="1">
      <alignment horizontal="right" vertical="center" wrapText="1"/>
    </xf>
    <xf numFmtId="3" fontId="27" fillId="0" borderId="20" xfId="0" applyNumberFormat="1" applyFont="1" applyBorder="1" applyAlignment="1">
      <alignment horizontal="right" vertical="center" wrapText="1"/>
    </xf>
    <xf numFmtId="0" fontId="26" fillId="0" borderId="21" xfId="0" applyFont="1" applyBorder="1" applyAlignment="1">
      <alignment horizontal="right" vertical="center" wrapText="1"/>
    </xf>
    <xf numFmtId="3" fontId="27" fillId="0" borderId="22" xfId="0" applyNumberFormat="1" applyFont="1" applyBorder="1" applyAlignment="1">
      <alignment horizontal="right" vertical="center" wrapText="1"/>
    </xf>
    <xf numFmtId="0" fontId="26" fillId="0" borderId="23" xfId="0" applyFont="1" applyBorder="1" applyAlignment="1">
      <alignment horizontal="right" vertical="center" wrapText="1"/>
    </xf>
    <xf numFmtId="3" fontId="27" fillId="0" borderId="15" xfId="0" applyNumberFormat="1" applyFont="1" applyBorder="1" applyAlignment="1">
      <alignment horizontal="right" vertical="center" wrapText="1"/>
    </xf>
    <xf numFmtId="0" fontId="26" fillId="0" borderId="7" xfId="0" applyFont="1" applyBorder="1" applyAlignment="1">
      <alignment horizontal="right" vertical="center" wrapText="1"/>
    </xf>
    <xf numFmtId="3" fontId="32" fillId="0" borderId="24" xfId="0" applyNumberFormat="1" applyFont="1" applyBorder="1" applyAlignment="1">
      <alignment horizontal="right" vertical="center" wrapText="1"/>
    </xf>
    <xf numFmtId="3" fontId="33" fillId="0" borderId="13" xfId="0" applyNumberFormat="1" applyFont="1" applyBorder="1" applyAlignment="1">
      <alignment horizontal="right" vertical="center" wrapText="1"/>
    </xf>
    <xf numFmtId="3" fontId="32" fillId="0" borderId="13" xfId="0" applyNumberFormat="1" applyFont="1" applyBorder="1" applyAlignment="1">
      <alignment horizontal="right" vertical="center" wrapText="1"/>
    </xf>
    <xf numFmtId="0" fontId="26" fillId="0" borderId="13" xfId="0" applyFont="1" applyBorder="1" applyAlignment="1">
      <alignment horizontal="right" vertical="center" wrapText="1"/>
    </xf>
    <xf numFmtId="0" fontId="34" fillId="0" borderId="2" xfId="0" applyFont="1" applyBorder="1" applyAlignment="1">
      <alignment horizontal="justify" vertical="center"/>
    </xf>
    <xf numFmtId="0" fontId="26" fillId="0" borderId="4" xfId="0" applyFont="1" applyBorder="1" applyAlignment="1">
      <alignment horizontal="justify" vertical="center"/>
    </xf>
    <xf numFmtId="0" fontId="26" fillId="0" borderId="4" xfId="0" applyFont="1" applyBorder="1" applyAlignment="1">
      <alignment horizontal="left" vertical="center" indent="5"/>
    </xf>
    <xf numFmtId="0" fontId="31" fillId="0" borderId="4" xfId="0" applyFont="1" applyBorder="1" applyAlignment="1">
      <alignment vertical="top" wrapText="1"/>
    </xf>
    <xf numFmtId="0" fontId="32" fillId="0" borderId="0" xfId="0" applyFont="1" applyAlignment="1">
      <alignment horizontal="right" vertical="center" wrapText="1"/>
    </xf>
    <xf numFmtId="0" fontId="32" fillId="0" borderId="5" xfId="0" applyFont="1" applyBorder="1" applyAlignment="1">
      <alignment horizontal="right" vertical="center" wrapText="1"/>
    </xf>
    <xf numFmtId="0" fontId="32" fillId="0" borderId="4" xfId="0" applyFont="1" applyBorder="1" applyAlignment="1">
      <alignment vertical="center" wrapText="1"/>
    </xf>
    <xf numFmtId="0" fontId="33" fillId="0" borderId="4" xfId="0" applyFont="1" applyBorder="1" applyAlignment="1">
      <alignment vertical="center" wrapText="1"/>
    </xf>
    <xf numFmtId="3" fontId="33" fillId="0" borderId="0" xfId="0" applyNumberFormat="1" applyFont="1" applyAlignment="1">
      <alignment horizontal="right" vertical="center" wrapText="1"/>
    </xf>
    <xf numFmtId="3" fontId="33" fillId="0" borderId="5" xfId="0" applyNumberFormat="1" applyFont="1" applyBorder="1" applyAlignment="1">
      <alignment horizontal="right" vertical="center" wrapText="1"/>
    </xf>
    <xf numFmtId="3" fontId="32" fillId="0" borderId="25" xfId="0" applyNumberFormat="1" applyFont="1" applyBorder="1" applyAlignment="1">
      <alignment horizontal="right" vertical="center" wrapText="1"/>
    </xf>
    <xf numFmtId="3" fontId="33" fillId="0" borderId="15" xfId="0" applyNumberFormat="1" applyFont="1" applyBorder="1" applyAlignment="1">
      <alignment horizontal="right" vertical="center" wrapText="1"/>
    </xf>
    <xf numFmtId="3" fontId="32" fillId="0" borderId="15" xfId="0" applyNumberFormat="1" applyFont="1" applyBorder="1" applyAlignment="1">
      <alignment horizontal="right" vertical="center" wrapText="1"/>
    </xf>
    <xf numFmtId="3" fontId="32" fillId="0" borderId="26" xfId="0" applyNumberFormat="1" applyFont="1" applyBorder="1" applyAlignment="1">
      <alignment horizontal="right" vertical="center" wrapText="1"/>
    </xf>
    <xf numFmtId="0" fontId="26" fillId="0" borderId="22" xfId="0" applyFont="1" applyBorder="1" applyAlignment="1">
      <alignment horizontal="right" vertical="center" wrapText="1"/>
    </xf>
    <xf numFmtId="0" fontId="32" fillId="0" borderId="6" xfId="0" applyFont="1" applyBorder="1" applyAlignment="1">
      <alignment vertical="center" wrapText="1"/>
    </xf>
    <xf numFmtId="3" fontId="32" fillId="0" borderId="8" xfId="0" applyNumberFormat="1" applyFont="1" applyBorder="1" applyAlignment="1">
      <alignment horizontal="right" vertical="center" wrapText="1"/>
    </xf>
    <xf numFmtId="3" fontId="32" fillId="0" borderId="7" xfId="0" applyNumberFormat="1" applyFont="1" applyBorder="1" applyAlignment="1">
      <alignment horizontal="right" vertical="center" wrapText="1"/>
    </xf>
    <xf numFmtId="3" fontId="26" fillId="0" borderId="14" xfId="0" applyNumberFormat="1" applyFont="1" applyBorder="1" applyAlignment="1">
      <alignment vertical="center" wrapText="1"/>
    </xf>
    <xf numFmtId="0" fontId="26" fillId="0" borderId="14" xfId="0" applyFont="1" applyBorder="1" applyAlignment="1">
      <alignment vertical="center" wrapText="1"/>
    </xf>
    <xf numFmtId="0" fontId="26" fillId="0" borderId="4" xfId="0" applyFont="1" applyBorder="1" applyAlignment="1">
      <alignment vertical="center"/>
    </xf>
    <xf numFmtId="3" fontId="26" fillId="0" borderId="5" xfId="0" applyNumberFormat="1" applyFont="1" applyBorder="1" applyAlignment="1">
      <alignment vertical="center" wrapText="1"/>
    </xf>
    <xf numFmtId="3" fontId="27" fillId="0" borderId="5" xfId="0" applyNumberFormat="1" applyFont="1" applyBorder="1" applyAlignment="1">
      <alignment vertical="center" wrapText="1"/>
    </xf>
    <xf numFmtId="0" fontId="27" fillId="0" borderId="5" xfId="0" applyFont="1" applyBorder="1" applyAlignment="1">
      <alignment vertical="center" wrapText="1"/>
    </xf>
    <xf numFmtId="3" fontId="26" fillId="0" borderId="27" xfId="0" applyNumberFormat="1" applyFont="1" applyBorder="1" applyAlignment="1">
      <alignment vertical="center" wrapText="1"/>
    </xf>
    <xf numFmtId="3" fontId="26" fillId="0" borderId="16" xfId="0" applyNumberFormat="1" applyFont="1" applyBorder="1" applyAlignment="1">
      <alignment vertical="center" wrapText="1"/>
    </xf>
    <xf numFmtId="0" fontId="26" fillId="0" borderId="16" xfId="0" applyFont="1" applyBorder="1" applyAlignment="1">
      <alignment vertical="center" wrapText="1"/>
    </xf>
    <xf numFmtId="3" fontId="26" fillId="0" borderId="17" xfId="0" applyNumberFormat="1" applyFont="1" applyBorder="1" applyAlignment="1">
      <alignment vertical="center" wrapText="1"/>
    </xf>
    <xf numFmtId="3" fontId="26" fillId="0" borderId="18" xfId="0" applyNumberFormat="1" applyFont="1" applyBorder="1" applyAlignment="1">
      <alignment horizontal="right" vertical="center" wrapText="1"/>
    </xf>
    <xf numFmtId="3" fontId="26" fillId="0" borderId="19" xfId="0" applyNumberFormat="1" applyFont="1" applyBorder="1" applyAlignment="1">
      <alignment horizontal="right" vertical="center" wrapText="1"/>
    </xf>
    <xf numFmtId="3" fontId="26" fillId="0" borderId="24" xfId="0" applyNumberFormat="1" applyFont="1" applyBorder="1" applyAlignment="1">
      <alignment horizontal="right" vertical="center" wrapText="1"/>
    </xf>
    <xf numFmtId="3" fontId="26" fillId="0" borderId="26" xfId="0" applyNumberFormat="1" applyFont="1" applyBorder="1" applyAlignment="1">
      <alignment horizontal="right" vertical="center" wrapText="1"/>
    </xf>
    <xf numFmtId="3" fontId="26" fillId="0" borderId="16" xfId="0" applyNumberFormat="1" applyFont="1" applyBorder="1" applyAlignment="1">
      <alignment horizontal="right" vertical="center" wrapText="1"/>
    </xf>
    <xf numFmtId="0" fontId="26" fillId="0" borderId="15" xfId="0" applyFont="1" applyBorder="1" applyAlignment="1">
      <alignment horizontal="right" vertical="center" wrapText="1"/>
    </xf>
    <xf numFmtId="0" fontId="26" fillId="2" borderId="0" xfId="0" applyFont="1" applyFill="1" applyAlignment="1">
      <alignment vertical="center"/>
    </xf>
    <xf numFmtId="0" fontId="35" fillId="0" borderId="4" xfId="0" applyFont="1" applyBorder="1" applyAlignment="1">
      <alignment vertical="center" wrapText="1"/>
    </xf>
    <xf numFmtId="0" fontId="36" fillId="0" borderId="4" xfId="0" applyFont="1" applyBorder="1" applyAlignment="1">
      <alignment vertical="center"/>
    </xf>
    <xf numFmtId="0" fontId="27" fillId="0" borderId="0" xfId="0" applyFont="1" applyAlignment="1">
      <alignment horizontal="right" vertical="center" wrapText="1" indent="2"/>
    </xf>
    <xf numFmtId="0" fontId="27" fillId="0" borderId="5" xfId="0" applyFont="1" applyBorder="1" applyAlignment="1">
      <alignment horizontal="right" vertical="center" wrapText="1" indent="2"/>
    </xf>
    <xf numFmtId="0" fontId="27" fillId="0" borderId="7" xfId="0" applyFont="1" applyBorder="1" applyAlignment="1">
      <alignment horizontal="right" vertical="center" wrapText="1" indent="2"/>
    </xf>
    <xf numFmtId="0" fontId="26" fillId="0" borderId="2" xfId="0" applyFont="1" applyBorder="1" applyAlignment="1">
      <alignment vertical="center" wrapText="1"/>
    </xf>
    <xf numFmtId="3" fontId="27" fillId="0" borderId="8" xfId="0" applyNumberFormat="1" applyFont="1" applyBorder="1" applyAlignment="1">
      <alignment horizontal="right" vertical="center" wrapText="1"/>
    </xf>
    <xf numFmtId="0" fontId="27" fillId="0" borderId="7" xfId="0" applyFont="1" applyBorder="1" applyAlignment="1">
      <alignment horizontal="right" vertical="center" wrapText="1"/>
    </xf>
    <xf numFmtId="3" fontId="27" fillId="0" borderId="1" xfId="0" applyNumberFormat="1" applyFont="1" applyBorder="1" applyAlignment="1">
      <alignment horizontal="right" vertical="center" wrapText="1"/>
    </xf>
    <xf numFmtId="0" fontId="26" fillId="2" borderId="13" xfId="0" applyFont="1" applyFill="1" applyBorder="1" applyAlignment="1">
      <alignment horizontal="center" vertical="center" wrapText="1"/>
    </xf>
    <xf numFmtId="0" fontId="26" fillId="2" borderId="2" xfId="0" applyFont="1" applyFill="1" applyBorder="1" applyAlignment="1">
      <alignment horizontal="justify" vertical="center"/>
    </xf>
    <xf numFmtId="0" fontId="0" fillId="2" borderId="10" xfId="0" applyFill="1" applyBorder="1"/>
    <xf numFmtId="0" fontId="27" fillId="2" borderId="4" xfId="0" applyFont="1" applyFill="1" applyBorder="1" applyAlignment="1">
      <alignment horizontal="center" vertical="center" wrapText="1"/>
    </xf>
    <xf numFmtId="0" fontId="31" fillId="2" borderId="4" xfId="0" applyFont="1" applyFill="1" applyBorder="1" applyAlignment="1">
      <alignment vertical="top" wrapText="1"/>
    </xf>
    <xf numFmtId="0" fontId="26" fillId="2" borderId="15" xfId="0" applyFont="1" applyFill="1" applyBorder="1" applyAlignment="1">
      <alignment horizontal="center" vertical="center" wrapText="1"/>
    </xf>
    <xf numFmtId="0" fontId="31" fillId="2" borderId="4" xfId="0" applyFont="1" applyFill="1" applyBorder="1" applyAlignment="1">
      <alignment wrapText="1"/>
    </xf>
    <xf numFmtId="0" fontId="31" fillId="2" borderId="0" xfId="0" applyFont="1" applyFill="1" applyAlignment="1">
      <alignment wrapText="1"/>
    </xf>
    <xf numFmtId="0" fontId="27" fillId="2" borderId="0" xfId="0" applyFont="1" applyFill="1" applyAlignment="1">
      <alignment vertical="center" wrapText="1"/>
    </xf>
    <xf numFmtId="0" fontId="27" fillId="2" borderId="0" xfId="0" applyFont="1" applyFill="1" applyAlignment="1">
      <alignment horizontal="right" vertical="center" wrapText="1"/>
    </xf>
    <xf numFmtId="0" fontId="31" fillId="2" borderId="5" xfId="0" applyFont="1" applyFill="1" applyBorder="1" applyAlignment="1">
      <alignment wrapText="1"/>
    </xf>
    <xf numFmtId="0" fontId="27" fillId="2" borderId="4" xfId="0" applyFont="1" applyFill="1" applyBorder="1" applyAlignment="1">
      <alignment vertical="center" wrapText="1"/>
    </xf>
    <xf numFmtId="165" fontId="27" fillId="2" borderId="0" xfId="1" applyNumberFormat="1" applyFont="1" applyFill="1" applyBorder="1" applyAlignment="1">
      <alignment horizontal="center" vertical="center" wrapText="1"/>
    </xf>
    <xf numFmtId="165" fontId="27" fillId="2" borderId="5" xfId="1" applyNumberFormat="1" applyFont="1" applyFill="1" applyBorder="1" applyAlignment="1">
      <alignment horizontal="center" vertical="center" wrapText="1"/>
    </xf>
    <xf numFmtId="0" fontId="27" fillId="2" borderId="6" xfId="0" applyFont="1" applyFill="1" applyBorder="1" applyAlignment="1">
      <alignment vertical="center" wrapText="1"/>
    </xf>
    <xf numFmtId="165" fontId="27" fillId="2" borderId="8" xfId="1" applyNumberFormat="1" applyFont="1" applyFill="1" applyBorder="1" applyAlignment="1">
      <alignment horizontal="center" vertical="center" wrapText="1"/>
    </xf>
    <xf numFmtId="165" fontId="27" fillId="2" borderId="7" xfId="1" applyNumberFormat="1" applyFont="1" applyFill="1" applyBorder="1" applyAlignment="1">
      <alignment horizontal="center" vertical="center" wrapText="1"/>
    </xf>
    <xf numFmtId="0" fontId="17" fillId="3" borderId="2" xfId="0" applyFont="1" applyFill="1" applyBorder="1" applyAlignment="1">
      <alignment horizontal="left" vertical="center" wrapText="1"/>
    </xf>
    <xf numFmtId="0" fontId="17" fillId="3" borderId="10" xfId="0" applyFont="1" applyFill="1" applyBorder="1" applyAlignment="1">
      <alignment horizontal="right" vertical="center" wrapText="1"/>
    </xf>
    <xf numFmtId="0" fontId="17" fillId="3" borderId="3" xfId="0" applyFont="1" applyFill="1" applyBorder="1" applyAlignment="1">
      <alignment horizontal="right" vertical="center" wrapText="1"/>
    </xf>
    <xf numFmtId="0" fontId="37" fillId="0" borderId="4" xfId="0" applyFont="1" applyBorder="1" applyAlignment="1">
      <alignment horizontal="left" vertical="center" wrapText="1"/>
    </xf>
    <xf numFmtId="0" fontId="37" fillId="0" borderId="0" xfId="0" applyFont="1" applyAlignment="1">
      <alignment horizontal="right" vertical="center" wrapText="1"/>
    </xf>
    <xf numFmtId="0" fontId="37" fillId="0" borderId="5" xfId="0" applyFont="1" applyBorder="1" applyAlignment="1">
      <alignment horizontal="right" vertical="center" wrapText="1"/>
    </xf>
    <xf numFmtId="0" fontId="37" fillId="0" borderId="6" xfId="0" applyFont="1" applyBorder="1" applyAlignment="1">
      <alignment horizontal="left" vertical="center" wrapText="1"/>
    </xf>
    <xf numFmtId="0" fontId="37" fillId="0" borderId="8" xfId="0" applyFont="1" applyBorder="1" applyAlignment="1">
      <alignment horizontal="right" vertical="center" wrapText="1"/>
    </xf>
    <xf numFmtId="0" fontId="37" fillId="0" borderId="7" xfId="0" applyFont="1" applyBorder="1" applyAlignment="1">
      <alignment horizontal="right" vertical="center" wrapText="1"/>
    </xf>
    <xf numFmtId="9" fontId="37" fillId="0" borderId="0" xfId="0" applyNumberFormat="1" applyFont="1" applyAlignment="1">
      <alignment horizontal="right" vertical="center" wrapText="1"/>
    </xf>
    <xf numFmtId="9" fontId="37" fillId="0" borderId="5" xfId="0" applyNumberFormat="1" applyFont="1" applyBorder="1" applyAlignment="1">
      <alignment horizontal="right" vertical="center" wrapText="1"/>
    </xf>
    <xf numFmtId="0" fontId="16" fillId="0" borderId="4" xfId="0" applyFont="1" applyBorder="1" applyAlignment="1">
      <alignment horizontal="justify" vertical="center" wrapText="1"/>
    </xf>
    <xf numFmtId="0" fontId="16" fillId="0" borderId="5" xfId="0" applyFont="1" applyBorder="1" applyAlignment="1">
      <alignment horizontal="right" vertical="center" wrapText="1"/>
    </xf>
    <xf numFmtId="0" fontId="37" fillId="0" borderId="4" xfId="0" applyFont="1" applyBorder="1" applyAlignment="1">
      <alignment horizontal="justify" vertical="center" wrapText="1"/>
    </xf>
    <xf numFmtId="0" fontId="17" fillId="3" borderId="6" xfId="0" applyFont="1" applyFill="1" applyBorder="1" applyAlignment="1">
      <alignment horizontal="justify" vertical="center" wrapText="1"/>
    </xf>
    <xf numFmtId="0" fontId="17" fillId="3" borderId="8" xfId="0" applyFont="1" applyFill="1" applyBorder="1" applyAlignment="1">
      <alignment horizontal="right" vertical="center" wrapText="1"/>
    </xf>
    <xf numFmtId="0" fontId="17" fillId="3" borderId="7" xfId="0" applyFont="1" applyFill="1" applyBorder="1" applyAlignment="1">
      <alignment horizontal="right" vertical="center" wrapText="1"/>
    </xf>
    <xf numFmtId="0" fontId="16" fillId="0" borderId="0" xfId="0" applyFont="1" applyAlignment="1">
      <alignment horizontal="right" vertical="center" wrapText="1"/>
    </xf>
    <xf numFmtId="0" fontId="37" fillId="0" borderId="6" xfId="0" applyFont="1" applyBorder="1" applyAlignment="1">
      <alignment horizontal="justify" vertical="center" wrapText="1"/>
    </xf>
    <xf numFmtId="0" fontId="40" fillId="0" borderId="0" xfId="0" applyFont="1" applyAlignment="1">
      <alignment vertical="center" wrapText="1"/>
    </xf>
    <xf numFmtId="0" fontId="41" fillId="3" borderId="0" xfId="0" applyFont="1" applyFill="1" applyAlignment="1">
      <alignment vertical="center" wrapText="1"/>
    </xf>
    <xf numFmtId="14" fontId="5" fillId="0" borderId="0" xfId="0" applyNumberFormat="1" applyFont="1" applyAlignment="1">
      <alignment horizontal="right" vertical="center" wrapText="1"/>
    </xf>
    <xf numFmtId="14" fontId="5" fillId="0" borderId="5" xfId="0" applyNumberFormat="1" applyFont="1" applyBorder="1" applyAlignment="1">
      <alignment horizontal="right" vertical="center" wrapText="1"/>
    </xf>
    <xf numFmtId="0" fontId="42" fillId="0" borderId="0" xfId="0" applyFont="1" applyAlignment="1">
      <alignment vertical="center" wrapText="1"/>
    </xf>
    <xf numFmtId="3" fontId="9" fillId="3" borderId="0" xfId="0" applyNumberFormat="1" applyFont="1" applyFill="1" applyAlignment="1">
      <alignment vertical="center" wrapText="1"/>
    </xf>
    <xf numFmtId="3" fontId="9" fillId="3" borderId="5" xfId="0" applyNumberFormat="1" applyFont="1" applyFill="1" applyBorder="1" applyAlignment="1">
      <alignment vertical="center" wrapText="1"/>
    </xf>
    <xf numFmtId="0" fontId="11" fillId="0" borderId="10" xfId="0" applyFont="1" applyBorder="1" applyAlignment="1">
      <alignment vertical="center" wrapText="1"/>
    </xf>
    <xf numFmtId="0" fontId="25" fillId="0" borderId="0" xfId="0" applyFont="1" applyAlignment="1">
      <alignment vertical="center" wrapText="1"/>
    </xf>
    <xf numFmtId="0" fontId="11" fillId="3" borderId="8" xfId="0" applyFont="1" applyFill="1" applyBorder="1" applyAlignment="1">
      <alignment vertical="center" wrapText="1"/>
    </xf>
    <xf numFmtId="0" fontId="11" fillId="3" borderId="0" xfId="0" applyFont="1" applyFill="1" applyAlignment="1">
      <alignment horizontal="center" vertical="center" wrapText="1"/>
    </xf>
    <xf numFmtId="0" fontId="11" fillId="0" borderId="0" xfId="0" applyFont="1" applyAlignment="1">
      <alignment horizontal="center" vertical="center" wrapText="1"/>
    </xf>
    <xf numFmtId="0" fontId="8" fillId="0" borderId="0" xfId="0" applyFont="1" applyAlignment="1">
      <alignment horizontal="center" vertical="center" wrapText="1"/>
    </xf>
    <xf numFmtId="0" fontId="20" fillId="3" borderId="0" xfId="0" applyFont="1" applyFill="1" applyAlignment="1">
      <alignment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26" fillId="2" borderId="0" xfId="0" applyFont="1" applyFill="1" applyAlignment="1">
      <alignment vertical="center" wrapText="1"/>
    </xf>
    <xf numFmtId="0" fontId="26" fillId="2" borderId="0" xfId="0" applyFont="1" applyFill="1" applyAlignment="1">
      <alignment horizontal="right" vertical="center" wrapText="1"/>
    </xf>
    <xf numFmtId="3" fontId="26" fillId="2" borderId="0" xfId="0" applyNumberFormat="1" applyFont="1" applyFill="1" applyAlignment="1">
      <alignment horizontal="right" vertical="center" wrapText="1"/>
    </xf>
    <xf numFmtId="0" fontId="28" fillId="2" borderId="0" xfId="0" applyFont="1" applyFill="1" applyAlignment="1">
      <alignment horizontal="left" vertical="center" wrapText="1"/>
    </xf>
    <xf numFmtId="0" fontId="27" fillId="0" borderId="10" xfId="0" applyFont="1" applyBorder="1" applyAlignment="1">
      <alignment horizontal="justify" vertical="center" wrapText="1"/>
    </xf>
    <xf numFmtId="0" fontId="26" fillId="0" borderId="10" xfId="0" applyFont="1" applyBorder="1" applyAlignment="1">
      <alignment horizontal="justify" vertical="center" wrapText="1"/>
    </xf>
    <xf numFmtId="0" fontId="26" fillId="0" borderId="3" xfId="0" applyFont="1" applyBorder="1" applyAlignment="1">
      <alignment horizontal="justify" vertical="center" wrapText="1"/>
    </xf>
    <xf numFmtId="0" fontId="28" fillId="0" borderId="0" xfId="0" applyFont="1" applyAlignment="1">
      <alignment vertical="center" wrapText="1"/>
    </xf>
    <xf numFmtId="0" fontId="43" fillId="0" borderId="0" xfId="0" applyFont="1" applyAlignment="1">
      <alignment vertical="center" wrapText="1"/>
    </xf>
    <xf numFmtId="14" fontId="26" fillId="0" borderId="0" xfId="0" applyNumberFormat="1" applyFont="1" applyAlignment="1">
      <alignment horizontal="right" vertical="center" wrapText="1"/>
    </xf>
    <xf numFmtId="14" fontId="26" fillId="0" borderId="5" xfId="0" applyNumberFormat="1" applyFont="1" applyBorder="1" applyAlignment="1">
      <alignment horizontal="right" vertical="center" wrapText="1"/>
    </xf>
    <xf numFmtId="3" fontId="26" fillId="0" borderId="0" xfId="0" applyNumberFormat="1" applyFont="1" applyAlignment="1">
      <alignment vertical="center" wrapText="1"/>
    </xf>
    <xf numFmtId="0" fontId="27" fillId="0" borderId="0" xfId="0" applyFont="1" applyAlignment="1">
      <alignment vertical="center" wrapText="1"/>
    </xf>
    <xf numFmtId="3" fontId="27" fillId="0" borderId="0" xfId="0" applyNumberFormat="1" applyFont="1" applyAlignment="1">
      <alignment vertical="center" wrapText="1"/>
    </xf>
    <xf numFmtId="0" fontId="26" fillId="0" borderId="0" xfId="0" applyFont="1" applyAlignment="1">
      <alignment vertical="center" wrapText="1"/>
    </xf>
    <xf numFmtId="0" fontId="43" fillId="0" borderId="5" xfId="0" applyFont="1" applyBorder="1" applyAlignment="1">
      <alignment vertical="center" wrapText="1"/>
    </xf>
    <xf numFmtId="0" fontId="43" fillId="0" borderId="2" xfId="0" applyFont="1" applyBorder="1" applyAlignment="1">
      <alignment vertical="center"/>
    </xf>
    <xf numFmtId="0" fontId="43" fillId="0" borderId="10" xfId="0" applyFont="1" applyBorder="1" applyAlignment="1">
      <alignment vertical="center"/>
    </xf>
    <xf numFmtId="0" fontId="43" fillId="0" borderId="3" xfId="0" applyFont="1" applyBorder="1" applyAlignment="1">
      <alignment vertical="center"/>
    </xf>
    <xf numFmtId="0" fontId="43" fillId="0" borderId="2" xfId="0" applyFont="1" applyBorder="1" applyAlignment="1">
      <alignment vertical="center" wrapText="1"/>
    </xf>
    <xf numFmtId="9" fontId="0" fillId="2" borderId="0" xfId="3" applyFont="1" applyFill="1"/>
    <xf numFmtId="0" fontId="0" fillId="2" borderId="0" xfId="0" applyFill="1" applyAlignment="1">
      <alignment horizontal="center"/>
    </xf>
    <xf numFmtId="0" fontId="2" fillId="2" borderId="0" xfId="0" applyFont="1" applyFill="1" applyAlignment="1">
      <alignment horizontal="center"/>
    </xf>
    <xf numFmtId="0" fontId="1" fillId="2" borderId="0" xfId="0" applyFont="1" applyFill="1" applyAlignment="1">
      <alignment horizontal="center"/>
    </xf>
    <xf numFmtId="0" fontId="4" fillId="2" borderId="0" xfId="2" applyFill="1" applyAlignment="1">
      <alignment horizontal="center"/>
    </xf>
    <xf numFmtId="0" fontId="13" fillId="0" borderId="2" xfId="0" applyFont="1" applyBorder="1" applyAlignment="1">
      <alignment horizontal="left" vertical="center"/>
    </xf>
    <xf numFmtId="0" fontId="13" fillId="0" borderId="10" xfId="0" applyFont="1" applyBorder="1" applyAlignment="1">
      <alignment horizontal="left" vertical="center"/>
    </xf>
    <xf numFmtId="0" fontId="13" fillId="0" borderId="3" xfId="0" applyFont="1" applyBorder="1" applyAlignment="1">
      <alignment horizontal="left" vertical="center"/>
    </xf>
    <xf numFmtId="0" fontId="5" fillId="0" borderId="0" xfId="0" applyFont="1" applyAlignment="1">
      <alignment horizontal="center" vertical="center" wrapText="1"/>
    </xf>
    <xf numFmtId="0" fontId="5" fillId="0" borderId="5" xfId="0" applyFont="1" applyBorder="1" applyAlignment="1">
      <alignment horizontal="center" vertical="center" wrapText="1"/>
    </xf>
    <xf numFmtId="0" fontId="5" fillId="0" borderId="10" xfId="0" applyFont="1" applyBorder="1" applyAlignment="1">
      <alignment horizontal="right" vertical="center" wrapText="1"/>
    </xf>
    <xf numFmtId="0" fontId="5" fillId="0" borderId="0" xfId="0" applyFont="1" applyAlignment="1">
      <alignment horizontal="right" vertical="center" wrapText="1"/>
    </xf>
    <xf numFmtId="0" fontId="5" fillId="0" borderId="3" xfId="0" applyFont="1" applyBorder="1" applyAlignment="1">
      <alignment horizontal="right" vertical="center" wrapText="1"/>
    </xf>
    <xf numFmtId="0" fontId="5" fillId="0" borderId="5" xfId="0" applyFont="1" applyBorder="1" applyAlignment="1">
      <alignment horizontal="right" vertical="center" wrapText="1"/>
    </xf>
    <xf numFmtId="0" fontId="5" fillId="0" borderId="2"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4" xfId="0" applyFont="1" applyBorder="1" applyAlignment="1">
      <alignment horizontal="center" vertical="center" wrapText="1"/>
    </xf>
    <xf numFmtId="0" fontId="26" fillId="0" borderId="4" xfId="0" applyFont="1" applyBorder="1" applyAlignment="1">
      <alignment horizontal="justify" vertical="center" wrapText="1"/>
    </xf>
    <xf numFmtId="0" fontId="26" fillId="0" borderId="0" xfId="0" applyFont="1" applyAlignment="1">
      <alignment horizontal="center" vertical="center" wrapText="1"/>
    </xf>
    <xf numFmtId="0" fontId="26" fillId="0" borderId="0" xfId="0" applyFont="1" applyAlignment="1">
      <alignment horizontal="right" vertical="center" wrapText="1"/>
    </xf>
    <xf numFmtId="0" fontId="28" fillId="0" borderId="4" xfId="0" applyFont="1" applyBorder="1" applyAlignment="1">
      <alignment horizontal="left" vertical="center" wrapText="1"/>
    </xf>
    <xf numFmtId="0" fontId="28" fillId="0" borderId="0" xfId="0" applyFont="1" applyAlignment="1">
      <alignment horizontal="left" vertical="center" wrapText="1"/>
    </xf>
    <xf numFmtId="0" fontId="28" fillId="0" borderId="5" xfId="0" applyFont="1" applyBorder="1" applyAlignment="1">
      <alignment horizontal="left" vertical="center" wrapText="1"/>
    </xf>
    <xf numFmtId="0" fontId="28" fillId="0" borderId="6" xfId="0" applyFont="1" applyBorder="1" applyAlignment="1">
      <alignment horizontal="left" vertical="center" wrapText="1"/>
    </xf>
    <xf numFmtId="0" fontId="28" fillId="0" borderId="8" xfId="0" applyFont="1" applyBorder="1" applyAlignment="1">
      <alignment horizontal="left" vertical="center" wrapText="1"/>
    </xf>
    <xf numFmtId="0" fontId="28" fillId="0" borderId="7" xfId="0" applyFont="1" applyBorder="1" applyAlignment="1">
      <alignment horizontal="left" vertical="center" wrapText="1"/>
    </xf>
    <xf numFmtId="0" fontId="26" fillId="0" borderId="5" xfId="0" applyFont="1" applyBorder="1" applyAlignment="1">
      <alignment horizontal="right" vertical="center" wrapText="1"/>
    </xf>
    <xf numFmtId="0" fontId="29" fillId="0" borderId="2" xfId="0" applyFont="1" applyBorder="1" applyAlignment="1">
      <alignment horizontal="left" vertical="center" wrapText="1"/>
    </xf>
    <xf numFmtId="0" fontId="29" fillId="0" borderId="10" xfId="0" applyFont="1" applyBorder="1" applyAlignment="1">
      <alignment horizontal="left" vertical="center" wrapText="1"/>
    </xf>
    <xf numFmtId="0" fontId="29" fillId="0" borderId="3" xfId="0" applyFont="1" applyBorder="1" applyAlignment="1">
      <alignment horizontal="left" vertical="center" wrapText="1"/>
    </xf>
    <xf numFmtId="0" fontId="26" fillId="0" borderId="4" xfId="0" applyFont="1" applyBorder="1" applyAlignment="1">
      <alignment vertical="center" wrapText="1"/>
    </xf>
    <xf numFmtId="0" fontId="26" fillId="0" borderId="2" xfId="0" applyFont="1" applyBorder="1" applyAlignment="1">
      <alignment horizontal="right" vertical="center" wrapText="1"/>
    </xf>
    <xf numFmtId="0" fontId="26" fillId="0" borderId="10" xfId="0" applyFont="1" applyBorder="1" applyAlignment="1">
      <alignment horizontal="right" vertical="center" wrapText="1"/>
    </xf>
    <xf numFmtId="0" fontId="26" fillId="0" borderId="6" xfId="0" applyFont="1" applyBorder="1" applyAlignment="1">
      <alignment horizontal="right" vertical="center" wrapText="1"/>
    </xf>
    <xf numFmtId="0" fontId="26" fillId="0" borderId="8" xfId="0" applyFont="1" applyBorder="1" applyAlignment="1">
      <alignment horizontal="right" vertical="center" wrapText="1"/>
    </xf>
    <xf numFmtId="0" fontId="26" fillId="0" borderId="3" xfId="0" applyFont="1" applyBorder="1" applyAlignment="1">
      <alignment horizontal="right" vertical="center" wrapText="1"/>
    </xf>
    <xf numFmtId="0" fontId="26" fillId="0" borderId="7" xfId="0" applyFont="1" applyBorder="1" applyAlignment="1">
      <alignment horizontal="right" vertical="center" wrapText="1"/>
    </xf>
    <xf numFmtId="0" fontId="26" fillId="2" borderId="0" xfId="0" applyFont="1" applyFill="1" applyAlignment="1">
      <alignment horizontal="center" vertical="center" wrapText="1"/>
    </xf>
    <xf numFmtId="0" fontId="26" fillId="2" borderId="5" xfId="0" applyFont="1" applyFill="1" applyBorder="1" applyAlignment="1">
      <alignment horizontal="center" vertical="center" wrapText="1"/>
    </xf>
  </cellXfs>
  <cellStyles count="4">
    <cellStyle name="Comma" xfId="1" builtinId="3"/>
    <cellStyle name="Hyperlink" xfId="2" builtinId="8"/>
    <cellStyle name="Normal" xfId="0" builtinId="0"/>
    <cellStyle name="Percent" xfId="3"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240032</xdr:colOff>
      <xdr:row>0</xdr:row>
      <xdr:rowOff>95251</xdr:rowOff>
    </xdr:from>
    <xdr:to>
      <xdr:col>6</xdr:col>
      <xdr:colOff>807721</xdr:colOff>
      <xdr:row>12</xdr:row>
      <xdr:rowOff>64556</xdr:rowOff>
    </xdr:to>
    <xdr:pic>
      <xdr:nvPicPr>
        <xdr:cNvPr id="3" name="Graphic 2">
          <a:extLst>
            <a:ext uri="{FF2B5EF4-FFF2-40B4-BE49-F238E27FC236}">
              <a16:creationId xmlns:a16="http://schemas.microsoft.com/office/drawing/2014/main" id="{659E896C-2B1A-3DD1-06AB-69EE2F41C54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459232" y="95251"/>
          <a:ext cx="3006089" cy="21410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delfingroup.lv/"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4:G21"/>
  <sheetViews>
    <sheetView tabSelected="1" workbookViewId="0"/>
  </sheetViews>
  <sheetFormatPr defaultColWidth="8.85546875" defaultRowHeight="14.45"/>
  <cols>
    <col min="1" max="6" width="8.85546875" style="1"/>
    <col min="7" max="7" width="15.28515625" style="1" customWidth="1"/>
    <col min="8" max="16384" width="8.85546875" style="1"/>
  </cols>
  <sheetData>
    <row r="14" spans="3:7" ht="18">
      <c r="C14" s="270" t="s">
        <v>0</v>
      </c>
      <c r="D14" s="270"/>
      <c r="E14" s="270"/>
      <c r="F14" s="270"/>
      <c r="G14" s="270"/>
    </row>
    <row r="15" spans="3:7" ht="18">
      <c r="C15" s="2"/>
      <c r="D15" s="2"/>
      <c r="E15" s="2"/>
      <c r="F15" s="2"/>
      <c r="G15" s="2"/>
    </row>
    <row r="16" spans="3:7">
      <c r="C16" s="271" t="s">
        <v>1</v>
      </c>
      <c r="D16" s="271"/>
      <c r="E16" s="271"/>
      <c r="F16" s="271"/>
      <c r="G16" s="271"/>
    </row>
    <row r="17" spans="3:7">
      <c r="C17" s="271" t="s">
        <v>2</v>
      </c>
      <c r="D17" s="269"/>
      <c r="E17" s="269"/>
      <c r="F17" s="269"/>
      <c r="G17" s="269"/>
    </row>
    <row r="18" spans="3:7">
      <c r="C18" s="269"/>
      <c r="D18" s="269"/>
      <c r="E18" s="269"/>
      <c r="F18" s="269"/>
      <c r="G18" s="269"/>
    </row>
    <row r="19" spans="3:7">
      <c r="C19" s="269"/>
      <c r="D19" s="269"/>
      <c r="E19" s="269"/>
      <c r="F19" s="269"/>
      <c r="G19" s="269"/>
    </row>
    <row r="20" spans="3:7">
      <c r="C20" s="272" t="s">
        <v>3</v>
      </c>
      <c r="D20" s="269"/>
      <c r="E20" s="269"/>
      <c r="F20" s="269"/>
      <c r="G20" s="269"/>
    </row>
    <row r="21" spans="3:7">
      <c r="C21" s="269"/>
      <c r="D21" s="269"/>
      <c r="E21" s="269"/>
      <c r="F21" s="269"/>
      <c r="G21" s="269"/>
    </row>
  </sheetData>
  <mergeCells count="7">
    <mergeCell ref="C21:G21"/>
    <mergeCell ref="C14:G14"/>
    <mergeCell ref="C16:G16"/>
    <mergeCell ref="C17:G17"/>
    <mergeCell ref="C18:G18"/>
    <mergeCell ref="C19:G19"/>
    <mergeCell ref="C20:G20"/>
  </mergeCells>
  <hyperlinks>
    <hyperlink ref="C20" r:id="rId1" xr:uid="{2DC04C66-FACE-419E-8A26-988AFB8EE677}"/>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80D68-7F31-4088-B30E-061EF215FA11}">
  <dimension ref="A1:E10"/>
  <sheetViews>
    <sheetView workbookViewId="0"/>
  </sheetViews>
  <sheetFormatPr defaultColWidth="8.85546875" defaultRowHeight="14.45"/>
  <cols>
    <col min="1" max="1" width="37.140625" style="1" bestFit="1" customWidth="1"/>
    <col min="2" max="16384" width="8.85546875" style="1"/>
  </cols>
  <sheetData>
    <row r="1" spans="1:5">
      <c r="A1" s="131" t="s">
        <v>44</v>
      </c>
      <c r="B1" s="124"/>
      <c r="C1" s="124"/>
      <c r="D1" s="124"/>
      <c r="E1" s="125"/>
    </row>
    <row r="2" spans="1:5" ht="14.45" customHeight="1">
      <c r="A2" s="298"/>
      <c r="B2" s="287" t="s">
        <v>38</v>
      </c>
      <c r="C2" s="287"/>
      <c r="D2" s="287" t="s">
        <v>39</v>
      </c>
      <c r="E2" s="294"/>
    </row>
    <row r="3" spans="1:5" ht="14.45" customHeight="1">
      <c r="A3" s="298"/>
      <c r="B3" s="287"/>
      <c r="C3" s="287"/>
      <c r="D3" s="287"/>
      <c r="E3" s="294"/>
    </row>
    <row r="4" spans="1:5">
      <c r="A4" s="112"/>
      <c r="B4" s="106">
        <v>2022</v>
      </c>
      <c r="C4" s="106">
        <v>2021</v>
      </c>
      <c r="D4" s="106">
        <v>2022</v>
      </c>
      <c r="E4" s="107">
        <v>2021</v>
      </c>
    </row>
    <row r="5" spans="1:5">
      <c r="A5" s="112"/>
      <c r="B5" s="106" t="s">
        <v>41</v>
      </c>
      <c r="C5" s="106" t="s">
        <v>41</v>
      </c>
      <c r="D5" s="106" t="s">
        <v>41</v>
      </c>
      <c r="E5" s="107" t="s">
        <v>41</v>
      </c>
    </row>
    <row r="6" spans="1:5" ht="26.45">
      <c r="A6" s="256" t="s">
        <v>184</v>
      </c>
      <c r="B6" s="106"/>
      <c r="C6" s="106"/>
      <c r="D6" s="106"/>
      <c r="E6" s="107"/>
    </row>
    <row r="7" spans="1:5">
      <c r="A7" s="255" t="s">
        <v>185</v>
      </c>
      <c r="B7" s="109">
        <v>23171613</v>
      </c>
      <c r="C7" s="109">
        <v>15692832</v>
      </c>
      <c r="D7" s="109">
        <v>6880041</v>
      </c>
      <c r="E7" s="110">
        <v>4759974</v>
      </c>
    </row>
    <row r="8" spans="1:5">
      <c r="A8" s="255" t="s">
        <v>186</v>
      </c>
      <c r="B8" s="109">
        <v>5963753</v>
      </c>
      <c r="C8" s="109">
        <v>4458355</v>
      </c>
      <c r="D8" s="109">
        <v>1688177</v>
      </c>
      <c r="E8" s="110">
        <v>808329</v>
      </c>
    </row>
    <row r="9" spans="1:5" ht="15" thickBot="1">
      <c r="A9" s="255" t="s">
        <v>187</v>
      </c>
      <c r="B9" s="109">
        <v>1062</v>
      </c>
      <c r="C9" s="109">
        <v>4761</v>
      </c>
      <c r="D9" s="111">
        <v>763</v>
      </c>
      <c r="E9" s="115">
        <v>254</v>
      </c>
    </row>
    <row r="10" spans="1:5">
      <c r="A10" s="116"/>
      <c r="B10" s="129">
        <v>29136428</v>
      </c>
      <c r="C10" s="129">
        <v>20155948</v>
      </c>
      <c r="D10" s="129">
        <v>8568981</v>
      </c>
      <c r="E10" s="130">
        <v>5568557</v>
      </c>
    </row>
  </sheetData>
  <mergeCells count="3">
    <mergeCell ref="A2:A3"/>
    <mergeCell ref="B2:C3"/>
    <mergeCell ref="D2:E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F6570-CDFE-466D-93E3-D48C53822DB4}">
  <dimension ref="A1:E12"/>
  <sheetViews>
    <sheetView workbookViewId="0"/>
  </sheetViews>
  <sheetFormatPr defaultColWidth="8.85546875" defaultRowHeight="14.45"/>
  <cols>
    <col min="1" max="1" width="33.85546875" style="1" customWidth="1"/>
    <col min="2" max="5" width="7.7109375" style="1" bestFit="1" customWidth="1"/>
    <col min="6" max="16384" width="8.85546875" style="1"/>
  </cols>
  <sheetData>
    <row r="1" spans="1:5">
      <c r="A1" s="132" t="s">
        <v>45</v>
      </c>
      <c r="B1" s="124"/>
      <c r="C1" s="124"/>
      <c r="D1" s="124"/>
      <c r="E1" s="125"/>
    </row>
    <row r="2" spans="1:5" ht="14.45" customHeight="1">
      <c r="A2" s="298"/>
      <c r="B2" s="287" t="s">
        <v>188</v>
      </c>
      <c r="C2" s="287"/>
      <c r="D2" s="287" t="s">
        <v>189</v>
      </c>
      <c r="E2" s="294"/>
    </row>
    <row r="3" spans="1:5" ht="25.9" customHeight="1">
      <c r="A3" s="298"/>
      <c r="B3" s="287"/>
      <c r="C3" s="287"/>
      <c r="D3" s="287"/>
      <c r="E3" s="294"/>
    </row>
    <row r="4" spans="1:5">
      <c r="A4" s="112"/>
      <c r="B4" s="106">
        <v>2022</v>
      </c>
      <c r="C4" s="106">
        <v>2021</v>
      </c>
      <c r="D4" s="106">
        <v>2022</v>
      </c>
      <c r="E4" s="23">
        <v>2021</v>
      </c>
    </row>
    <row r="5" spans="1:5">
      <c r="A5" s="112"/>
      <c r="B5" s="106" t="s">
        <v>41</v>
      </c>
      <c r="C5" s="106" t="s">
        <v>41</v>
      </c>
      <c r="D5" s="106" t="s">
        <v>41</v>
      </c>
      <c r="E5" s="107" t="s">
        <v>41</v>
      </c>
    </row>
    <row r="6" spans="1:5">
      <c r="A6" s="112"/>
      <c r="B6" s="106"/>
      <c r="C6" s="106"/>
      <c r="D6" s="106"/>
      <c r="E6" s="107"/>
    </row>
    <row r="7" spans="1:5">
      <c r="A7" s="108" t="s">
        <v>190</v>
      </c>
      <c r="B7" s="109">
        <v>3099242</v>
      </c>
      <c r="C7" s="109">
        <v>1416524</v>
      </c>
      <c r="D7" s="109">
        <v>1302072</v>
      </c>
      <c r="E7" s="110">
        <v>374542</v>
      </c>
    </row>
    <row r="8" spans="1:5">
      <c r="A8" s="108" t="s">
        <v>191</v>
      </c>
      <c r="B8" s="109">
        <v>1393521</v>
      </c>
      <c r="C8" s="109">
        <v>2203614</v>
      </c>
      <c r="D8" s="109">
        <v>287641</v>
      </c>
      <c r="E8" s="110">
        <v>620990</v>
      </c>
    </row>
    <row r="9" spans="1:5" ht="15.6" customHeight="1">
      <c r="A9" s="108" t="s">
        <v>192</v>
      </c>
      <c r="B9" s="109">
        <v>174795</v>
      </c>
      <c r="C9" s="109">
        <v>204489</v>
      </c>
      <c r="D9" s="109">
        <v>42023</v>
      </c>
      <c r="E9" s="110">
        <v>49427</v>
      </c>
    </row>
    <row r="10" spans="1:5">
      <c r="A10" s="108" t="s">
        <v>193</v>
      </c>
      <c r="B10" s="109">
        <v>1429</v>
      </c>
      <c r="C10" s="109">
        <v>2473</v>
      </c>
      <c r="D10" s="111">
        <v>375</v>
      </c>
      <c r="E10" s="115">
        <v>509</v>
      </c>
    </row>
    <row r="11" spans="1:5" ht="15" thickBot="1">
      <c r="A11" s="108" t="s">
        <v>194</v>
      </c>
      <c r="B11" s="111">
        <v>498</v>
      </c>
      <c r="C11" s="111">
        <v>213</v>
      </c>
      <c r="D11" s="111">
        <v>167</v>
      </c>
      <c r="E11" s="115">
        <v>35</v>
      </c>
    </row>
    <row r="12" spans="1:5">
      <c r="A12" s="116"/>
      <c r="B12" s="133">
        <v>4669485</v>
      </c>
      <c r="C12" s="134">
        <v>3827313</v>
      </c>
      <c r="D12" s="134">
        <v>1632278</v>
      </c>
      <c r="E12" s="135">
        <v>1045503</v>
      </c>
    </row>
  </sheetData>
  <mergeCells count="3">
    <mergeCell ref="A2:A3"/>
    <mergeCell ref="B2:C3"/>
    <mergeCell ref="D2:E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0E21C-D717-4F2A-B01F-9AB9D34E5C30}">
  <dimension ref="A1:E19"/>
  <sheetViews>
    <sheetView workbookViewId="0"/>
  </sheetViews>
  <sheetFormatPr defaultColWidth="8.85546875" defaultRowHeight="14.45"/>
  <cols>
    <col min="1" max="1" width="35.85546875" style="1" customWidth="1"/>
    <col min="2" max="16384" width="8.85546875" style="1"/>
  </cols>
  <sheetData>
    <row r="1" spans="1:5">
      <c r="A1" s="131" t="s">
        <v>48</v>
      </c>
      <c r="B1" s="124"/>
      <c r="C1" s="124"/>
      <c r="D1" s="124"/>
      <c r="E1" s="125"/>
    </row>
    <row r="2" spans="1:5" ht="14.45" customHeight="1">
      <c r="A2" s="298"/>
      <c r="B2" s="299" t="s">
        <v>195</v>
      </c>
      <c r="C2" s="300"/>
      <c r="D2" s="300" t="s">
        <v>196</v>
      </c>
      <c r="E2" s="303"/>
    </row>
    <row r="3" spans="1:5" ht="14.45" customHeight="1">
      <c r="A3" s="298"/>
      <c r="B3" s="301"/>
      <c r="C3" s="302"/>
      <c r="D3" s="302"/>
      <c r="E3" s="304"/>
    </row>
    <row r="4" spans="1:5">
      <c r="A4" s="112"/>
      <c r="B4" s="106">
        <v>2022</v>
      </c>
      <c r="C4" s="106">
        <v>2021</v>
      </c>
      <c r="D4" s="106">
        <v>2022</v>
      </c>
      <c r="E4" s="23">
        <v>2021</v>
      </c>
    </row>
    <row r="5" spans="1:5">
      <c r="A5" s="112"/>
      <c r="B5" s="106" t="s">
        <v>41</v>
      </c>
      <c r="C5" s="106" t="s">
        <v>41</v>
      </c>
      <c r="D5" s="106" t="s">
        <v>41</v>
      </c>
      <c r="E5" s="107" t="s">
        <v>41</v>
      </c>
    </row>
    <row r="6" spans="1:5">
      <c r="A6" s="112"/>
      <c r="B6" s="106"/>
      <c r="C6" s="106"/>
      <c r="D6" s="106"/>
      <c r="E6" s="107"/>
    </row>
    <row r="7" spans="1:5">
      <c r="A7" s="108" t="s">
        <v>197</v>
      </c>
      <c r="B7" s="109">
        <v>2981967</v>
      </c>
      <c r="C7" s="109">
        <v>2515879</v>
      </c>
      <c r="D7" s="126">
        <v>805528</v>
      </c>
      <c r="E7" s="127">
        <v>648729</v>
      </c>
    </row>
    <row r="8" spans="1:5">
      <c r="A8" s="108" t="s">
        <v>198</v>
      </c>
      <c r="B8" s="109">
        <v>844156</v>
      </c>
      <c r="C8" s="109">
        <v>739462</v>
      </c>
      <c r="D8" s="126">
        <v>273657</v>
      </c>
      <c r="E8" s="127">
        <v>256036</v>
      </c>
    </row>
    <row r="9" spans="1:5">
      <c r="A9" s="108" t="s">
        <v>199</v>
      </c>
      <c r="B9" s="109">
        <v>699897</v>
      </c>
      <c r="C9" s="109">
        <v>590774</v>
      </c>
      <c r="D9" s="126">
        <v>188836</v>
      </c>
      <c r="E9" s="127">
        <v>152594</v>
      </c>
    </row>
    <row r="10" spans="1:5">
      <c r="A10" s="108" t="s">
        <v>200</v>
      </c>
      <c r="B10" s="109">
        <v>638960</v>
      </c>
      <c r="C10" s="109">
        <v>643179</v>
      </c>
      <c r="D10" s="126">
        <v>162824</v>
      </c>
      <c r="E10" s="127">
        <v>155354</v>
      </c>
    </row>
    <row r="11" spans="1:5">
      <c r="A11" s="108" t="s">
        <v>201</v>
      </c>
      <c r="B11" s="109">
        <v>487146</v>
      </c>
      <c r="C11" s="109">
        <v>334859</v>
      </c>
      <c r="D11" s="126">
        <v>141494</v>
      </c>
      <c r="E11" s="127">
        <v>87451</v>
      </c>
    </row>
    <row r="12" spans="1:5" ht="23.45" customHeight="1">
      <c r="A12" s="108" t="s">
        <v>202</v>
      </c>
      <c r="B12" s="109">
        <v>433466</v>
      </c>
      <c r="C12" s="109">
        <v>362325</v>
      </c>
      <c r="D12" s="126">
        <v>111784</v>
      </c>
      <c r="E12" s="127">
        <v>172219</v>
      </c>
    </row>
    <row r="13" spans="1:5">
      <c r="A13" s="108" t="s">
        <v>203</v>
      </c>
      <c r="B13" s="109">
        <v>395724</v>
      </c>
      <c r="C13" s="109">
        <v>278573</v>
      </c>
      <c r="D13" s="126">
        <v>118553</v>
      </c>
      <c r="E13" s="127">
        <v>83645</v>
      </c>
    </row>
    <row r="14" spans="1:5">
      <c r="A14" s="108" t="s">
        <v>204</v>
      </c>
      <c r="B14" s="109">
        <v>290952</v>
      </c>
      <c r="C14" s="109">
        <v>222161</v>
      </c>
      <c r="D14" s="126">
        <v>83767</v>
      </c>
      <c r="E14" s="127">
        <v>22738</v>
      </c>
    </row>
    <row r="15" spans="1:5">
      <c r="A15" s="108" t="s">
        <v>205</v>
      </c>
      <c r="B15" s="109">
        <v>115374</v>
      </c>
      <c r="C15" s="109">
        <v>93050</v>
      </c>
      <c r="D15" s="126">
        <v>31366</v>
      </c>
      <c r="E15" s="127">
        <v>26311</v>
      </c>
    </row>
    <row r="16" spans="1:5">
      <c r="A16" s="108" t="s">
        <v>206</v>
      </c>
      <c r="B16" s="109">
        <v>37532</v>
      </c>
      <c r="C16" s="109">
        <v>26627</v>
      </c>
      <c r="D16" s="126">
        <v>7608</v>
      </c>
      <c r="E16" s="127">
        <v>24650</v>
      </c>
    </row>
    <row r="17" spans="1:5">
      <c r="A17" s="108" t="s">
        <v>207</v>
      </c>
      <c r="B17" s="109">
        <v>15900</v>
      </c>
      <c r="C17" s="109">
        <v>29312</v>
      </c>
      <c r="D17" s="136">
        <v>898</v>
      </c>
      <c r="E17" s="127">
        <v>6057</v>
      </c>
    </row>
    <row r="18" spans="1:5" ht="15" thickBot="1">
      <c r="A18" s="108" t="s">
        <v>208</v>
      </c>
      <c r="B18" s="109">
        <v>495099</v>
      </c>
      <c r="C18" s="109">
        <v>288449</v>
      </c>
      <c r="D18" s="126">
        <v>128117</v>
      </c>
      <c r="E18" s="127">
        <v>196569</v>
      </c>
    </row>
    <row r="19" spans="1:5">
      <c r="A19" s="137"/>
      <c r="B19" s="129">
        <v>7436173</v>
      </c>
      <c r="C19" s="138">
        <v>6124650</v>
      </c>
      <c r="D19" s="138">
        <v>2054432</v>
      </c>
      <c r="E19" s="139">
        <v>1832353</v>
      </c>
    </row>
  </sheetData>
  <mergeCells count="3">
    <mergeCell ref="A2:A3"/>
    <mergeCell ref="B2:C3"/>
    <mergeCell ref="D2:E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50DDE-B41A-4AB7-8764-1C80EB7AB478}">
  <dimension ref="A1:E18"/>
  <sheetViews>
    <sheetView workbookViewId="0"/>
  </sheetViews>
  <sheetFormatPr defaultColWidth="8.85546875" defaultRowHeight="14.45"/>
  <cols>
    <col min="1" max="1" width="37.28515625" style="1" customWidth="1"/>
    <col min="2" max="16384" width="8.85546875" style="1"/>
  </cols>
  <sheetData>
    <row r="1" spans="1:5">
      <c r="A1" s="131" t="s">
        <v>49</v>
      </c>
      <c r="B1" s="124"/>
      <c r="C1" s="124"/>
      <c r="D1" s="124"/>
      <c r="E1" s="125"/>
    </row>
    <row r="2" spans="1:5" ht="14.45" customHeight="1">
      <c r="A2" s="298"/>
      <c r="B2" s="287" t="s">
        <v>209</v>
      </c>
      <c r="C2" s="287"/>
      <c r="D2" s="287" t="s">
        <v>189</v>
      </c>
      <c r="E2" s="294"/>
    </row>
    <row r="3" spans="1:5" ht="25.9" customHeight="1">
      <c r="A3" s="298"/>
      <c r="B3" s="287"/>
      <c r="C3" s="287"/>
      <c r="D3" s="287"/>
      <c r="E3" s="294"/>
    </row>
    <row r="4" spans="1:5">
      <c r="A4" s="140"/>
      <c r="B4" s="106">
        <v>2022</v>
      </c>
      <c r="C4" s="106">
        <v>2021</v>
      </c>
      <c r="D4" s="106">
        <v>2022</v>
      </c>
      <c r="E4" s="23">
        <v>2021</v>
      </c>
    </row>
    <row r="5" spans="1:5">
      <c r="A5" s="112"/>
      <c r="B5" s="106" t="s">
        <v>41</v>
      </c>
      <c r="C5" s="106" t="s">
        <v>41</v>
      </c>
      <c r="D5" s="106" t="s">
        <v>41</v>
      </c>
      <c r="E5" s="107" t="s">
        <v>41</v>
      </c>
    </row>
    <row r="6" spans="1:5">
      <c r="A6" s="112"/>
      <c r="B6" s="106"/>
      <c r="C6" s="106"/>
      <c r="D6" s="106"/>
      <c r="E6" s="107"/>
    </row>
    <row r="7" spans="1:5">
      <c r="A7" s="108" t="s">
        <v>197</v>
      </c>
      <c r="B7" s="109">
        <v>3445128</v>
      </c>
      <c r="C7" s="109">
        <v>2311503</v>
      </c>
      <c r="D7" s="126">
        <v>993730</v>
      </c>
      <c r="E7" s="127">
        <v>486026</v>
      </c>
    </row>
    <row r="8" spans="1:5">
      <c r="A8" s="108" t="s">
        <v>199</v>
      </c>
      <c r="B8" s="109">
        <v>772734</v>
      </c>
      <c r="C8" s="109">
        <v>531106</v>
      </c>
      <c r="D8" s="126">
        <v>212306</v>
      </c>
      <c r="E8" s="127">
        <v>101806</v>
      </c>
    </row>
    <row r="9" spans="1:5">
      <c r="A9" s="108" t="s">
        <v>210</v>
      </c>
      <c r="B9" s="109">
        <v>720995</v>
      </c>
      <c r="C9" s="109">
        <v>463168</v>
      </c>
      <c r="D9" s="126">
        <v>234233</v>
      </c>
      <c r="E9" s="127">
        <v>164999</v>
      </c>
    </row>
    <row r="10" spans="1:5">
      <c r="A10" s="108" t="s">
        <v>211</v>
      </c>
      <c r="B10" s="109">
        <v>217054</v>
      </c>
      <c r="C10" s="109">
        <v>338716</v>
      </c>
      <c r="D10" s="126">
        <v>94742</v>
      </c>
      <c r="E10" s="127">
        <v>269828</v>
      </c>
    </row>
    <row r="11" spans="1:5">
      <c r="A11" s="108" t="s">
        <v>212</v>
      </c>
      <c r="B11" s="109">
        <v>83097</v>
      </c>
      <c r="C11" s="109">
        <v>114556</v>
      </c>
      <c r="D11" s="136">
        <v>-22523</v>
      </c>
      <c r="E11" s="127">
        <v>63013</v>
      </c>
    </row>
    <row r="12" spans="1:5" ht="25.9" customHeight="1">
      <c r="A12" s="108" t="s">
        <v>213</v>
      </c>
      <c r="B12" s="109">
        <v>136981</v>
      </c>
      <c r="C12" s="109">
        <v>148616</v>
      </c>
      <c r="D12" s="126">
        <v>34535</v>
      </c>
      <c r="E12" s="127">
        <v>37625</v>
      </c>
    </row>
    <row r="13" spans="1:5">
      <c r="A13" s="108" t="s">
        <v>214</v>
      </c>
      <c r="B13" s="109">
        <v>93914</v>
      </c>
      <c r="C13" s="109">
        <v>93914</v>
      </c>
      <c r="D13" s="126">
        <v>23478</v>
      </c>
      <c r="E13" s="127">
        <v>23478</v>
      </c>
    </row>
    <row r="14" spans="1:5">
      <c r="A14" s="108" t="s">
        <v>215</v>
      </c>
      <c r="B14" s="109">
        <v>52632</v>
      </c>
      <c r="C14" s="109">
        <v>27517</v>
      </c>
      <c r="D14" s="126">
        <v>1582</v>
      </c>
      <c r="E14" s="127">
        <v>12271</v>
      </c>
    </row>
    <row r="15" spans="1:5">
      <c r="A15" s="108" t="s">
        <v>216</v>
      </c>
      <c r="B15" s="109">
        <v>68397</v>
      </c>
      <c r="C15" s="109">
        <v>57250</v>
      </c>
      <c r="D15" s="126">
        <v>47477</v>
      </c>
      <c r="E15" s="127">
        <v>37698</v>
      </c>
    </row>
    <row r="16" spans="1:5">
      <c r="A16" s="108" t="s">
        <v>217</v>
      </c>
      <c r="B16" s="109">
        <v>1925</v>
      </c>
      <c r="C16" s="109">
        <v>9527</v>
      </c>
      <c r="D16" s="111" t="s">
        <v>93</v>
      </c>
      <c r="E16" s="127">
        <v>2382</v>
      </c>
    </row>
    <row r="17" spans="1:5" ht="15" thickBot="1">
      <c r="A17" s="108" t="s">
        <v>218</v>
      </c>
      <c r="B17" s="109">
        <v>146011</v>
      </c>
      <c r="C17" s="109">
        <v>116935</v>
      </c>
      <c r="D17" s="126">
        <v>16821</v>
      </c>
      <c r="E17" s="141">
        <v>407</v>
      </c>
    </row>
    <row r="18" spans="1:5">
      <c r="A18" s="116"/>
      <c r="B18" s="129">
        <v>5738868</v>
      </c>
      <c r="C18" s="138">
        <v>4212808</v>
      </c>
      <c r="D18" s="138">
        <v>1636381</v>
      </c>
      <c r="E18" s="139">
        <v>1199533</v>
      </c>
    </row>
  </sheetData>
  <mergeCells count="3">
    <mergeCell ref="A2:A3"/>
    <mergeCell ref="B2:C3"/>
    <mergeCell ref="D2:E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42FE0-6EA9-45F9-B505-F894EAD949C7}">
  <dimension ref="A1:E11"/>
  <sheetViews>
    <sheetView workbookViewId="0"/>
  </sheetViews>
  <sheetFormatPr defaultColWidth="8.85546875" defaultRowHeight="14.45"/>
  <cols>
    <col min="1" max="1" width="36.28515625" style="1" customWidth="1"/>
    <col min="2" max="16384" width="8.85546875" style="1"/>
  </cols>
  <sheetData>
    <row r="1" spans="1:5">
      <c r="A1" s="131" t="s">
        <v>219</v>
      </c>
      <c r="B1" s="124"/>
      <c r="C1" s="124"/>
      <c r="D1" s="124"/>
      <c r="E1" s="125"/>
    </row>
    <row r="2" spans="1:5" ht="14.45" customHeight="1">
      <c r="A2" s="298"/>
      <c r="B2" s="287" t="s">
        <v>209</v>
      </c>
      <c r="C2" s="287"/>
      <c r="D2" s="287" t="s">
        <v>189</v>
      </c>
      <c r="E2" s="294"/>
    </row>
    <row r="3" spans="1:5" ht="24" customHeight="1">
      <c r="A3" s="298"/>
      <c r="B3" s="287"/>
      <c r="C3" s="287"/>
      <c r="D3" s="287"/>
      <c r="E3" s="294"/>
    </row>
    <row r="4" spans="1:5">
      <c r="A4" s="112"/>
      <c r="B4" s="106">
        <v>2022</v>
      </c>
      <c r="C4" s="106">
        <v>2021</v>
      </c>
      <c r="D4" s="106">
        <v>2022</v>
      </c>
      <c r="E4" s="107">
        <v>2021</v>
      </c>
    </row>
    <row r="5" spans="1:5">
      <c r="A5" s="112"/>
      <c r="B5" s="106" t="s">
        <v>41</v>
      </c>
      <c r="C5" s="106" t="s">
        <v>41</v>
      </c>
      <c r="D5" s="106" t="s">
        <v>41</v>
      </c>
      <c r="E5" s="107" t="s">
        <v>41</v>
      </c>
    </row>
    <row r="6" spans="1:5">
      <c r="A6" s="112"/>
      <c r="B6" s="106"/>
      <c r="C6" s="106"/>
      <c r="D6" s="106"/>
      <c r="E6" s="107"/>
    </row>
    <row r="7" spans="1:5">
      <c r="A7" s="108" t="s">
        <v>220</v>
      </c>
      <c r="B7" s="109">
        <v>5981512</v>
      </c>
      <c r="C7" s="109">
        <v>4223833</v>
      </c>
      <c r="D7" s="109">
        <v>1679120</v>
      </c>
      <c r="E7" s="110">
        <v>1567783</v>
      </c>
    </row>
    <row r="8" spans="1:5" ht="15" thickBot="1">
      <c r="A8" s="108" t="s">
        <v>221</v>
      </c>
      <c r="B8" s="121">
        <v>45319594</v>
      </c>
      <c r="C8" s="121">
        <v>41034770</v>
      </c>
      <c r="D8" s="142">
        <v>45319594</v>
      </c>
      <c r="E8" s="144">
        <v>44105339</v>
      </c>
    </row>
    <row r="9" spans="1:5" ht="15" thickBot="1">
      <c r="A9" s="112" t="s">
        <v>55</v>
      </c>
      <c r="B9" s="143">
        <v>0.13200000000000001</v>
      </c>
      <c r="C9" s="143">
        <v>0.10299999999999999</v>
      </c>
      <c r="D9" s="143">
        <v>3.6999999999999998E-2</v>
      </c>
      <c r="E9" s="145">
        <v>3.5999999999999997E-2</v>
      </c>
    </row>
    <row r="10" spans="1:5" ht="27.6" thickTop="1" thickBot="1">
      <c r="A10" s="108" t="s">
        <v>222</v>
      </c>
      <c r="B10" s="121">
        <v>45331135</v>
      </c>
      <c r="C10" s="121">
        <v>41034770</v>
      </c>
      <c r="D10" s="121">
        <v>45331135</v>
      </c>
      <c r="E10" s="146">
        <v>44105339</v>
      </c>
    </row>
    <row r="11" spans="1:5">
      <c r="A11" s="116" t="s">
        <v>56</v>
      </c>
      <c r="B11" s="119">
        <v>0.13200000000000001</v>
      </c>
      <c r="C11" s="119">
        <v>0.10299999999999999</v>
      </c>
      <c r="D11" s="119">
        <v>3.6999999999999998E-2</v>
      </c>
      <c r="E11" s="147">
        <v>3.5999999999999997E-2</v>
      </c>
    </row>
  </sheetData>
  <mergeCells count="3">
    <mergeCell ref="A2:A3"/>
    <mergeCell ref="B2:C3"/>
    <mergeCell ref="D2:E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75EC4-E01C-4318-B3F2-268B6DF8DF8C}">
  <dimension ref="A1:F77"/>
  <sheetViews>
    <sheetView workbookViewId="0"/>
  </sheetViews>
  <sheetFormatPr defaultColWidth="8.85546875" defaultRowHeight="14.45"/>
  <cols>
    <col min="1" max="1" width="41.28515625" style="1" customWidth="1"/>
    <col min="2" max="3" width="9.140625" style="1" bestFit="1" customWidth="1"/>
    <col min="4" max="16384" width="8.85546875" style="1"/>
  </cols>
  <sheetData>
    <row r="1" spans="1:3">
      <c r="A1" s="152" t="s">
        <v>223</v>
      </c>
      <c r="B1" s="124"/>
      <c r="C1" s="125"/>
    </row>
    <row r="2" spans="1:3">
      <c r="A2" s="153"/>
      <c r="B2"/>
      <c r="C2" s="72"/>
    </row>
    <row r="3" spans="1:3" ht="26.45" customHeight="1">
      <c r="A3" s="256" t="s">
        <v>224</v>
      </c>
      <c r="B3" s="256"/>
      <c r="C3" s="263"/>
    </row>
    <row r="4" spans="1:3">
      <c r="A4" s="155"/>
      <c r="B4" s="106" t="s">
        <v>57</v>
      </c>
      <c r="C4" s="107" t="s">
        <v>57</v>
      </c>
    </row>
    <row r="5" spans="1:3">
      <c r="A5" s="108"/>
      <c r="B5" s="257">
        <v>44926</v>
      </c>
      <c r="C5" s="258">
        <v>44561</v>
      </c>
    </row>
    <row r="6" spans="1:3">
      <c r="A6" s="155"/>
      <c r="B6" s="156" t="s">
        <v>41</v>
      </c>
      <c r="C6" s="157" t="s">
        <v>41</v>
      </c>
    </row>
    <row r="7" spans="1:3">
      <c r="A7" s="158" t="s">
        <v>225</v>
      </c>
      <c r="B7" s="106"/>
      <c r="C7" s="107"/>
    </row>
    <row r="8" spans="1:3">
      <c r="A8" s="159" t="s">
        <v>226</v>
      </c>
      <c r="B8" s="160">
        <v>220216</v>
      </c>
      <c r="C8" s="161">
        <v>95058</v>
      </c>
    </row>
    <row r="9" spans="1:3">
      <c r="A9" s="159" t="s">
        <v>227</v>
      </c>
      <c r="B9" s="160">
        <v>5880246</v>
      </c>
      <c r="C9" s="161">
        <v>3807305</v>
      </c>
    </row>
    <row r="10" spans="1:3" ht="15" thickBot="1">
      <c r="A10" s="159" t="s">
        <v>228</v>
      </c>
      <c r="B10" s="160">
        <v>221906</v>
      </c>
      <c r="C10" s="161">
        <v>164698</v>
      </c>
    </row>
    <row r="11" spans="1:3">
      <c r="A11" s="158" t="s">
        <v>229</v>
      </c>
      <c r="B11" s="148">
        <v>6322368</v>
      </c>
      <c r="C11" s="162">
        <v>4067061</v>
      </c>
    </row>
    <row r="12" spans="1:3">
      <c r="A12" s="158" t="s">
        <v>230</v>
      </c>
      <c r="B12" s="106"/>
      <c r="C12" s="107"/>
    </row>
    <row r="13" spans="1:3">
      <c r="A13" s="159" t="s">
        <v>231</v>
      </c>
      <c r="B13" s="160">
        <v>45929912</v>
      </c>
      <c r="C13" s="161">
        <v>28474373</v>
      </c>
    </row>
    <row r="14" spans="1:3">
      <c r="A14" s="159" t="s">
        <v>232</v>
      </c>
      <c r="B14" s="160">
        <v>17971681</v>
      </c>
      <c r="C14" s="161">
        <v>13078077</v>
      </c>
    </row>
    <row r="15" spans="1:3" ht="15" thickBot="1">
      <c r="A15" s="159" t="s">
        <v>233</v>
      </c>
      <c r="B15" s="149">
        <v>1052447</v>
      </c>
      <c r="C15" s="163">
        <v>1195863</v>
      </c>
    </row>
    <row r="16" spans="1:3" ht="15" thickBot="1">
      <c r="A16" s="158" t="s">
        <v>234</v>
      </c>
      <c r="B16" s="150">
        <v>64954040</v>
      </c>
      <c r="C16" s="164">
        <v>42748313</v>
      </c>
    </row>
    <row r="17" spans="1:6" ht="15" thickBot="1">
      <c r="A17" s="158" t="s">
        <v>235</v>
      </c>
      <c r="B17" s="150">
        <v>71276408</v>
      </c>
      <c r="C17" s="164">
        <v>46815374</v>
      </c>
    </row>
    <row r="18" spans="1:6">
      <c r="A18" s="158" t="s">
        <v>236</v>
      </c>
      <c r="B18" s="148">
        <v>-3837203</v>
      </c>
      <c r="C18" s="165">
        <v>-3158832</v>
      </c>
    </row>
    <row r="19" spans="1:6" ht="15" thickBot="1">
      <c r="A19" s="112"/>
      <c r="B19" s="151"/>
      <c r="C19" s="166"/>
    </row>
    <row r="20" spans="1:6">
      <c r="A20" s="167" t="s">
        <v>237</v>
      </c>
      <c r="B20" s="168">
        <v>67439205</v>
      </c>
      <c r="C20" s="169">
        <v>43656542</v>
      </c>
    </row>
    <row r="24" spans="1:6" ht="26.45">
      <c r="A24" s="267" t="s">
        <v>238</v>
      </c>
      <c r="B24" s="265"/>
      <c r="C24" s="265"/>
      <c r="D24" s="265"/>
      <c r="E24" s="265"/>
      <c r="F24" s="266"/>
    </row>
    <row r="25" spans="1:6">
      <c r="A25" s="172"/>
      <c r="B25"/>
      <c r="C25"/>
      <c r="D25"/>
      <c r="E25"/>
      <c r="F25" s="72"/>
    </row>
    <row r="26" spans="1:6">
      <c r="A26" s="158" t="s">
        <v>57</v>
      </c>
      <c r="B26" s="106" t="s">
        <v>239</v>
      </c>
      <c r="C26" s="106" t="s">
        <v>240</v>
      </c>
      <c r="D26" s="106" t="s">
        <v>241</v>
      </c>
      <c r="E26" s="106" t="s">
        <v>242</v>
      </c>
      <c r="F26" s="107" t="s">
        <v>151</v>
      </c>
    </row>
    <row r="27" spans="1:6">
      <c r="A27" s="158" t="s">
        <v>243</v>
      </c>
      <c r="B27" s="259">
        <v>42995603</v>
      </c>
      <c r="C27" s="259">
        <v>1842955</v>
      </c>
      <c r="D27" s="259">
        <v>1952338</v>
      </c>
      <c r="E27" s="259">
        <v>24478</v>
      </c>
      <c r="F27" s="173">
        <v>46815374</v>
      </c>
    </row>
    <row r="28" spans="1:6">
      <c r="A28" s="159" t="s">
        <v>244</v>
      </c>
      <c r="B28" s="261">
        <v>80320597</v>
      </c>
      <c r="C28" s="260">
        <v>0</v>
      </c>
      <c r="D28" s="260">
        <v>0</v>
      </c>
      <c r="E28" s="260">
        <v>0</v>
      </c>
      <c r="F28" s="174">
        <v>80320597</v>
      </c>
    </row>
    <row r="29" spans="1:6">
      <c r="A29" s="159" t="s">
        <v>245</v>
      </c>
      <c r="B29" s="261">
        <v>-45063413</v>
      </c>
      <c r="C29" s="261">
        <v>-5283562</v>
      </c>
      <c r="D29" s="261">
        <v>-1005899</v>
      </c>
      <c r="E29" s="260">
        <v>-24478</v>
      </c>
      <c r="F29" s="174">
        <v>-51377352</v>
      </c>
    </row>
    <row r="30" spans="1:6">
      <c r="A30" s="159" t="s">
        <v>246</v>
      </c>
      <c r="B30" s="261">
        <v>-14321</v>
      </c>
      <c r="C30" s="261">
        <v>-3091035</v>
      </c>
      <c r="D30" s="261">
        <v>-1578137</v>
      </c>
      <c r="E30" s="260">
        <v>0</v>
      </c>
      <c r="F30" s="174">
        <v>-4683493</v>
      </c>
    </row>
    <row r="31" spans="1:6">
      <c r="A31" s="159" t="s">
        <v>247</v>
      </c>
      <c r="B31" s="261">
        <v>313280</v>
      </c>
      <c r="C31" s="261">
        <v>44685</v>
      </c>
      <c r="D31" s="261">
        <v>-156683</v>
      </c>
      <c r="E31" s="260">
        <v>0</v>
      </c>
      <c r="F31" s="174">
        <v>201282</v>
      </c>
    </row>
    <row r="32" spans="1:6">
      <c r="A32" s="159" t="s">
        <v>248</v>
      </c>
      <c r="B32" s="260">
        <v>81425</v>
      </c>
      <c r="C32" s="261">
        <v>-69036</v>
      </c>
      <c r="D32" s="261">
        <v>-12389</v>
      </c>
      <c r="E32" s="260">
        <v>0</v>
      </c>
      <c r="F32" s="175">
        <v>0</v>
      </c>
    </row>
    <row r="33" spans="1:6">
      <c r="A33" s="159" t="s">
        <v>249</v>
      </c>
      <c r="B33" s="261">
        <v>-10222916</v>
      </c>
      <c r="C33" s="261">
        <v>10319735</v>
      </c>
      <c r="D33" s="261">
        <v>-96819</v>
      </c>
      <c r="E33" s="260">
        <v>0</v>
      </c>
      <c r="F33" s="175">
        <v>0</v>
      </c>
    </row>
    <row r="34" spans="1:6" ht="15" thickBot="1">
      <c r="A34" s="159" t="s">
        <v>250</v>
      </c>
      <c r="B34" s="261">
        <v>-2528929</v>
      </c>
      <c r="C34" s="261">
        <v>-735044</v>
      </c>
      <c r="D34" s="261">
        <v>3263973</v>
      </c>
      <c r="E34" s="260">
        <v>0</v>
      </c>
      <c r="F34" s="175">
        <v>0</v>
      </c>
    </row>
    <row r="35" spans="1:6" ht="15" thickBot="1">
      <c r="A35" s="158" t="s">
        <v>2</v>
      </c>
      <c r="B35" s="170">
        <v>65881326</v>
      </c>
      <c r="C35" s="170">
        <v>3028698</v>
      </c>
      <c r="D35" s="170">
        <v>2366384</v>
      </c>
      <c r="E35" s="171">
        <v>0</v>
      </c>
      <c r="F35" s="176">
        <v>71276408</v>
      </c>
    </row>
    <row r="36" spans="1:6" ht="15" thickTop="1">
      <c r="A36" s="154"/>
      <c r="B36" s="78"/>
      <c r="C36" s="78"/>
      <c r="D36" s="78"/>
      <c r="E36" s="78"/>
      <c r="F36" s="79"/>
    </row>
    <row r="37" spans="1:6">
      <c r="A37" s="158" t="s">
        <v>57</v>
      </c>
      <c r="B37" s="106" t="s">
        <v>239</v>
      </c>
      <c r="C37" s="106" t="s">
        <v>240</v>
      </c>
      <c r="D37" s="106" t="s">
        <v>241</v>
      </c>
      <c r="E37" s="106" t="s">
        <v>242</v>
      </c>
      <c r="F37" s="107" t="s">
        <v>151</v>
      </c>
    </row>
    <row r="38" spans="1:6">
      <c r="A38" s="158" t="s">
        <v>251</v>
      </c>
      <c r="B38" s="259">
        <v>1763526</v>
      </c>
      <c r="C38" s="259">
        <v>625066</v>
      </c>
      <c r="D38" s="259">
        <v>770240</v>
      </c>
      <c r="E38" s="262">
        <v>0</v>
      </c>
      <c r="F38" s="173">
        <v>3158832</v>
      </c>
    </row>
    <row r="39" spans="1:6">
      <c r="A39" s="159" t="s">
        <v>244</v>
      </c>
      <c r="B39" s="261">
        <v>3362738</v>
      </c>
      <c r="C39" s="260">
        <v>0</v>
      </c>
      <c r="D39" s="260">
        <v>0</v>
      </c>
      <c r="E39" s="260">
        <v>0</v>
      </c>
      <c r="F39" s="174">
        <v>3362738</v>
      </c>
    </row>
    <row r="40" spans="1:6">
      <c r="A40" s="159" t="s">
        <v>245</v>
      </c>
      <c r="B40" s="261">
        <v>-1476502</v>
      </c>
      <c r="C40" s="261">
        <v>-843902</v>
      </c>
      <c r="D40" s="261">
        <v>-655150</v>
      </c>
      <c r="E40" s="260">
        <v>0</v>
      </c>
      <c r="F40" s="174">
        <v>-2975554</v>
      </c>
    </row>
    <row r="41" spans="1:6">
      <c r="A41" s="159" t="s">
        <v>246</v>
      </c>
      <c r="B41" s="260">
        <v>-852</v>
      </c>
      <c r="C41" s="261">
        <v>-565336</v>
      </c>
      <c r="D41" s="261">
        <v>-834241</v>
      </c>
      <c r="E41" s="260">
        <v>0</v>
      </c>
      <c r="F41" s="174">
        <v>-1400429</v>
      </c>
    </row>
    <row r="42" spans="1:6">
      <c r="A42" s="159" t="s">
        <v>247</v>
      </c>
      <c r="B42" s="261">
        <v>6239</v>
      </c>
      <c r="C42" s="261">
        <v>-8772</v>
      </c>
      <c r="D42" s="261">
        <v>-156683</v>
      </c>
      <c r="E42" s="260">
        <v>0</v>
      </c>
      <c r="F42" s="174">
        <v>-159216</v>
      </c>
    </row>
    <row r="43" spans="1:6">
      <c r="A43" s="159" t="s">
        <v>248</v>
      </c>
      <c r="B43" s="261">
        <v>28082</v>
      </c>
      <c r="C43" s="261">
        <v>-20284</v>
      </c>
      <c r="D43" s="261">
        <v>-7798</v>
      </c>
      <c r="E43" s="260">
        <v>0</v>
      </c>
      <c r="F43" s="175">
        <v>0</v>
      </c>
    </row>
    <row r="44" spans="1:6">
      <c r="A44" s="159" t="s">
        <v>249</v>
      </c>
      <c r="B44" s="261">
        <v>-566393</v>
      </c>
      <c r="C44" s="261">
        <v>626796</v>
      </c>
      <c r="D44" s="261">
        <v>-60403</v>
      </c>
      <c r="E44" s="260">
        <v>0</v>
      </c>
      <c r="F44" s="175">
        <v>0</v>
      </c>
    </row>
    <row r="45" spans="1:6">
      <c r="A45" s="159" t="s">
        <v>250</v>
      </c>
      <c r="B45" s="261">
        <v>-115735</v>
      </c>
      <c r="C45" s="261">
        <v>-164403</v>
      </c>
      <c r="D45" s="260">
        <v>280138</v>
      </c>
      <c r="E45" s="260">
        <v>0</v>
      </c>
      <c r="F45" s="175">
        <v>0</v>
      </c>
    </row>
    <row r="46" spans="1:6" ht="40.15" thickBot="1">
      <c r="A46" s="159" t="s">
        <v>252</v>
      </c>
      <c r="B46" s="260">
        <v>-805468</v>
      </c>
      <c r="C46" s="261">
        <v>1105765</v>
      </c>
      <c r="D46" s="260">
        <v>1550535</v>
      </c>
      <c r="E46" s="260">
        <v>0</v>
      </c>
      <c r="F46" s="174">
        <v>1850832</v>
      </c>
    </row>
    <row r="47" spans="1:6">
      <c r="A47" s="167" t="s">
        <v>2</v>
      </c>
      <c r="B47" s="177">
        <v>2195635</v>
      </c>
      <c r="C47" s="177">
        <v>754930</v>
      </c>
      <c r="D47" s="178">
        <v>886638</v>
      </c>
      <c r="E47" s="178">
        <v>0</v>
      </c>
      <c r="F47" s="179">
        <v>3837203</v>
      </c>
    </row>
    <row r="51" spans="1:3" ht="26.45">
      <c r="A51" s="267" t="s">
        <v>253</v>
      </c>
      <c r="B51" s="265"/>
      <c r="C51" s="266"/>
    </row>
    <row r="52" spans="1:3">
      <c r="A52" s="112"/>
      <c r="B52" s="106" t="s">
        <v>57</v>
      </c>
      <c r="C52" s="107" t="s">
        <v>57</v>
      </c>
    </row>
    <row r="53" spans="1:3">
      <c r="A53" s="112"/>
      <c r="B53" s="257">
        <v>44926</v>
      </c>
      <c r="C53" s="258">
        <v>44561</v>
      </c>
    </row>
    <row r="54" spans="1:3">
      <c r="A54" s="112"/>
      <c r="B54" s="106" t="s">
        <v>41</v>
      </c>
      <c r="C54" s="107" t="s">
        <v>41</v>
      </c>
    </row>
    <row r="55" spans="1:3">
      <c r="A55" s="112"/>
      <c r="B55" s="106"/>
      <c r="C55" s="107"/>
    </row>
    <row r="56" spans="1:3">
      <c r="A56" s="108" t="s">
        <v>254</v>
      </c>
      <c r="B56" s="109">
        <v>61091627</v>
      </c>
      <c r="C56" s="110">
        <v>39713633</v>
      </c>
    </row>
    <row r="57" spans="1:3">
      <c r="A57" s="108" t="s">
        <v>255</v>
      </c>
      <c r="B57" s="109">
        <v>4789703</v>
      </c>
      <c r="C57" s="110">
        <v>3436556</v>
      </c>
    </row>
    <row r="58" spans="1:3">
      <c r="A58" s="108" t="s">
        <v>256</v>
      </c>
      <c r="B58" s="109">
        <v>3028698</v>
      </c>
      <c r="C58" s="110">
        <v>1842955</v>
      </c>
    </row>
    <row r="59" spans="1:3">
      <c r="A59" s="108" t="s">
        <v>257</v>
      </c>
      <c r="B59" s="109">
        <v>879896</v>
      </c>
      <c r="C59" s="110">
        <v>421517</v>
      </c>
    </row>
    <row r="60" spans="1:3">
      <c r="A60" s="108" t="s">
        <v>258</v>
      </c>
      <c r="B60" s="109">
        <v>784571</v>
      </c>
      <c r="C60" s="110">
        <v>489120</v>
      </c>
    </row>
    <row r="61" spans="1:3" ht="15" thickBot="1">
      <c r="A61" s="108" t="s">
        <v>259</v>
      </c>
      <c r="B61" s="142">
        <v>701913</v>
      </c>
      <c r="C61" s="144">
        <v>911593</v>
      </c>
    </row>
    <row r="62" spans="1:3" ht="16.149999999999999" customHeight="1">
      <c r="A62" s="116" t="s">
        <v>260</v>
      </c>
      <c r="B62" s="118">
        <v>71276408</v>
      </c>
      <c r="C62" s="120">
        <v>46815374</v>
      </c>
    </row>
    <row r="66" spans="1:3" ht="14.45" customHeight="1">
      <c r="A66" s="264" t="s">
        <v>261</v>
      </c>
      <c r="B66" s="265"/>
      <c r="C66" s="266"/>
    </row>
    <row r="67" spans="1:3">
      <c r="A67" s="112"/>
      <c r="B67" s="106" t="s">
        <v>57</v>
      </c>
      <c r="C67" s="107" t="s">
        <v>57</v>
      </c>
    </row>
    <row r="68" spans="1:3">
      <c r="A68" s="112"/>
      <c r="B68" s="257">
        <v>44926</v>
      </c>
      <c r="C68" s="258">
        <v>44561</v>
      </c>
    </row>
    <row r="69" spans="1:3">
      <c r="A69" s="112"/>
      <c r="B69" s="106" t="s">
        <v>41</v>
      </c>
      <c r="C69" s="107" t="s">
        <v>41</v>
      </c>
    </row>
    <row r="70" spans="1:3">
      <c r="A70" s="112"/>
      <c r="B70" s="106"/>
      <c r="C70" s="107"/>
    </row>
    <row r="71" spans="1:3">
      <c r="A71" s="108" t="s">
        <v>254</v>
      </c>
      <c r="B71" s="109">
        <v>1673866</v>
      </c>
      <c r="C71" s="110">
        <v>1271700</v>
      </c>
    </row>
    <row r="72" spans="1:3">
      <c r="A72" s="108" t="s">
        <v>255</v>
      </c>
      <c r="B72" s="109">
        <v>521769</v>
      </c>
      <c r="C72" s="110">
        <v>437588</v>
      </c>
    </row>
    <row r="73" spans="1:3">
      <c r="A73" s="108" t="s">
        <v>256</v>
      </c>
      <c r="B73" s="109">
        <v>754930</v>
      </c>
      <c r="C73" s="110">
        <v>625066</v>
      </c>
    </row>
    <row r="74" spans="1:3">
      <c r="A74" s="108" t="s">
        <v>257</v>
      </c>
      <c r="B74" s="109">
        <v>251382</v>
      </c>
      <c r="C74" s="110">
        <v>150816</v>
      </c>
    </row>
    <row r="75" spans="1:3">
      <c r="A75" s="108" t="s">
        <v>258</v>
      </c>
      <c r="B75" s="109">
        <v>314475</v>
      </c>
      <c r="C75" s="110">
        <v>193681</v>
      </c>
    </row>
    <row r="76" spans="1:3" ht="15" thickBot="1">
      <c r="A76" s="108" t="s">
        <v>259</v>
      </c>
      <c r="B76" s="142">
        <v>320781</v>
      </c>
      <c r="C76" s="144">
        <v>479981</v>
      </c>
    </row>
    <row r="77" spans="1:3" ht="13.9" customHeight="1">
      <c r="A77" s="116" t="s">
        <v>262</v>
      </c>
      <c r="B77" s="118">
        <v>3837203</v>
      </c>
      <c r="C77" s="120">
        <v>3158832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91B4B-486D-4C9A-9C70-47DBAAB7618F}">
  <dimension ref="A1:C11"/>
  <sheetViews>
    <sheetView workbookViewId="0"/>
  </sheetViews>
  <sheetFormatPr defaultColWidth="8.85546875" defaultRowHeight="14.45"/>
  <cols>
    <col min="1" max="1" width="42" style="1" customWidth="1"/>
    <col min="2" max="2" width="10.28515625" style="1" customWidth="1"/>
    <col min="3" max="3" width="10.140625" style="1" customWidth="1"/>
    <col min="4" max="16384" width="8.85546875" style="1"/>
  </cols>
  <sheetData>
    <row r="1" spans="1:3">
      <c r="A1" s="131" t="s">
        <v>94</v>
      </c>
      <c r="B1" s="124"/>
      <c r="C1" s="125"/>
    </row>
    <row r="2" spans="1:3" ht="28.15" customHeight="1">
      <c r="A2" s="112"/>
      <c r="B2" s="287" t="s">
        <v>209</v>
      </c>
      <c r="C2" s="294"/>
    </row>
    <row r="3" spans="1:3">
      <c r="A3" s="112"/>
      <c r="B3" s="106">
        <v>2022</v>
      </c>
      <c r="C3" s="107">
        <v>2021</v>
      </c>
    </row>
    <row r="4" spans="1:3">
      <c r="A4" s="112"/>
      <c r="B4" s="106" t="s">
        <v>41</v>
      </c>
      <c r="C4" s="107" t="s">
        <v>41</v>
      </c>
    </row>
    <row r="5" spans="1:3">
      <c r="A5" s="112"/>
      <c r="B5" s="106"/>
      <c r="C5" s="107"/>
    </row>
    <row r="6" spans="1:3">
      <c r="A6" s="112" t="s">
        <v>263</v>
      </c>
      <c r="B6" s="113">
        <v>5954404</v>
      </c>
      <c r="C6" s="114">
        <v>5453709</v>
      </c>
    </row>
    <row r="7" spans="1:3">
      <c r="A7" s="108" t="s">
        <v>54</v>
      </c>
      <c r="B7" s="109">
        <v>5981512</v>
      </c>
      <c r="C7" s="110">
        <v>4223833</v>
      </c>
    </row>
    <row r="8" spans="1:3">
      <c r="A8" s="112" t="s">
        <v>264</v>
      </c>
      <c r="B8" s="111"/>
      <c r="C8" s="115"/>
    </row>
    <row r="9" spans="1:3" ht="14.45" customHeight="1">
      <c r="A9" s="108" t="s">
        <v>265</v>
      </c>
      <c r="B9" s="109">
        <v>-2923115</v>
      </c>
      <c r="C9" s="110">
        <f>-1762237-460901</f>
        <v>-2223138</v>
      </c>
    </row>
    <row r="10" spans="1:3" ht="15" thickBot="1">
      <c r="A10" s="108" t="s">
        <v>266</v>
      </c>
      <c r="B10" s="109">
        <v>-2501642</v>
      </c>
      <c r="C10" s="110">
        <v>-1500000</v>
      </c>
    </row>
    <row r="11" spans="1:3">
      <c r="A11" s="116" t="s">
        <v>267</v>
      </c>
      <c r="B11" s="180">
        <v>6511159</v>
      </c>
      <c r="C11" s="181">
        <v>5954404</v>
      </c>
    </row>
  </sheetData>
  <mergeCells count="1">
    <mergeCell ref="B2:C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FAC68-B42E-4E46-9534-538FBC7B4717}">
  <dimension ref="A1:C13"/>
  <sheetViews>
    <sheetView workbookViewId="0"/>
  </sheetViews>
  <sheetFormatPr defaultColWidth="8.85546875" defaultRowHeight="14.45"/>
  <cols>
    <col min="1" max="1" width="31" style="1" customWidth="1"/>
    <col min="2" max="16384" width="8.85546875" style="1"/>
  </cols>
  <sheetData>
    <row r="1" spans="1:3">
      <c r="A1" s="131" t="s">
        <v>98</v>
      </c>
      <c r="B1" s="124"/>
      <c r="C1" s="125"/>
    </row>
    <row r="2" spans="1:3">
      <c r="A2" s="112"/>
      <c r="B2" s="106" t="s">
        <v>57</v>
      </c>
      <c r="C2" s="107" t="s">
        <v>57</v>
      </c>
    </row>
    <row r="3" spans="1:3">
      <c r="A3" s="112"/>
      <c r="B3" s="257">
        <v>44926</v>
      </c>
      <c r="C3" s="258">
        <v>44561</v>
      </c>
    </row>
    <row r="4" spans="1:3" ht="15" thickBot="1">
      <c r="A4" s="112"/>
      <c r="B4" s="106" t="s">
        <v>41</v>
      </c>
      <c r="C4" s="107" t="s">
        <v>41</v>
      </c>
    </row>
    <row r="5" spans="1:3" ht="26.45">
      <c r="A5" s="112" t="s">
        <v>268</v>
      </c>
      <c r="B5" s="182">
        <v>4834241</v>
      </c>
      <c r="C5" s="183">
        <v>10825162</v>
      </c>
    </row>
    <row r="6" spans="1:3">
      <c r="A6" s="112"/>
      <c r="B6" s="106"/>
      <c r="C6" s="107"/>
    </row>
    <row r="7" spans="1:3">
      <c r="A7" s="108" t="s">
        <v>269</v>
      </c>
      <c r="B7" s="109">
        <v>14254650</v>
      </c>
      <c r="C7" s="115" t="s">
        <v>93</v>
      </c>
    </row>
    <row r="8" spans="1:3" ht="15" thickBot="1">
      <c r="A8" s="108" t="s">
        <v>270</v>
      </c>
      <c r="B8" s="121">
        <v>24849</v>
      </c>
      <c r="C8" s="110">
        <v>13003</v>
      </c>
    </row>
    <row r="9" spans="1:3">
      <c r="A9" s="112" t="s">
        <v>271</v>
      </c>
      <c r="B9" s="113">
        <v>14279499</v>
      </c>
      <c r="C9" s="183">
        <v>13003</v>
      </c>
    </row>
    <row r="10" spans="1:3">
      <c r="A10" s="112"/>
      <c r="B10" s="78"/>
      <c r="C10" s="79"/>
    </row>
    <row r="11" spans="1:3">
      <c r="A11" s="112" t="s">
        <v>272</v>
      </c>
      <c r="B11" s="113">
        <v>19088891</v>
      </c>
      <c r="C11" s="114">
        <v>10825162</v>
      </c>
    </row>
    <row r="12" spans="1:3" ht="15" thickBot="1">
      <c r="A12" s="112" t="s">
        <v>273</v>
      </c>
      <c r="B12" s="109">
        <v>24849</v>
      </c>
      <c r="C12" s="110">
        <v>13003</v>
      </c>
    </row>
    <row r="13" spans="1:3">
      <c r="A13" s="116" t="s">
        <v>274</v>
      </c>
      <c r="B13" s="184">
        <v>19113740</v>
      </c>
      <c r="C13" s="181">
        <v>10838165</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3217A-917F-41BC-BDF1-DB1C0365F176}">
  <dimension ref="A1:C12"/>
  <sheetViews>
    <sheetView workbookViewId="0">
      <selection activeCell="W37" sqref="W37"/>
    </sheetView>
  </sheetViews>
  <sheetFormatPr defaultColWidth="8.85546875" defaultRowHeight="14.45"/>
  <cols>
    <col min="1" max="1" width="21.28515625" style="1" customWidth="1"/>
    <col min="2" max="16384" width="8.85546875" style="1"/>
  </cols>
  <sheetData>
    <row r="1" spans="1:3">
      <c r="A1" s="131" t="s">
        <v>103</v>
      </c>
      <c r="B1" s="124"/>
      <c r="C1" s="125"/>
    </row>
    <row r="2" spans="1:3">
      <c r="A2" s="112"/>
      <c r="B2" s="106" t="s">
        <v>57</v>
      </c>
      <c r="C2" s="107" t="s">
        <v>57</v>
      </c>
    </row>
    <row r="3" spans="1:3">
      <c r="A3" s="112"/>
      <c r="B3" s="257">
        <v>44926</v>
      </c>
      <c r="C3" s="258">
        <v>44561</v>
      </c>
    </row>
    <row r="4" spans="1:3">
      <c r="A4" s="112"/>
      <c r="B4" s="106" t="s">
        <v>41</v>
      </c>
      <c r="C4" s="107" t="s">
        <v>41</v>
      </c>
    </row>
    <row r="5" spans="1:3">
      <c r="A5" s="108"/>
      <c r="B5" s="111"/>
      <c r="C5" s="115"/>
    </row>
    <row r="6" spans="1:3" ht="15" thickBot="1">
      <c r="A6" s="108" t="s">
        <v>275</v>
      </c>
      <c r="B6" s="121">
        <v>15004505</v>
      </c>
      <c r="C6" s="110">
        <v>8086468</v>
      </c>
    </row>
    <row r="7" spans="1:3" ht="15.6" customHeight="1">
      <c r="A7" s="112" t="s">
        <v>276</v>
      </c>
      <c r="B7" s="113">
        <v>15004505</v>
      </c>
      <c r="C7" s="183">
        <v>8086468</v>
      </c>
    </row>
    <row r="8" spans="1:3">
      <c r="A8" s="112"/>
      <c r="B8" s="106"/>
      <c r="C8" s="107"/>
    </row>
    <row r="9" spans="1:3" ht="15" thickBot="1">
      <c r="A9" s="108" t="s">
        <v>277</v>
      </c>
      <c r="B9" s="121">
        <v>20050517</v>
      </c>
      <c r="C9" s="110">
        <v>10487168</v>
      </c>
    </row>
    <row r="10" spans="1:3" ht="16.899999999999999" customHeight="1">
      <c r="A10" s="112" t="s">
        <v>278</v>
      </c>
      <c r="B10" s="113">
        <v>20050517</v>
      </c>
      <c r="C10" s="183">
        <v>10487168</v>
      </c>
    </row>
    <row r="11" spans="1:3" ht="15" thickBot="1">
      <c r="A11" s="112"/>
      <c r="B11" s="151"/>
      <c r="C11" s="185"/>
    </row>
    <row r="12" spans="1:3">
      <c r="A12" s="116" t="s">
        <v>279</v>
      </c>
      <c r="B12" s="118">
        <v>35055022</v>
      </c>
      <c r="C12" s="120">
        <v>18573636</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09BC3-62A0-4F54-8AE3-B5F0164F3BDC}">
  <dimension ref="A1:C36"/>
  <sheetViews>
    <sheetView workbookViewId="0"/>
  </sheetViews>
  <sheetFormatPr defaultColWidth="8.85546875" defaultRowHeight="14.45"/>
  <cols>
    <col min="1" max="1" width="32.5703125" style="1" customWidth="1"/>
    <col min="2" max="2" width="10" style="1" customWidth="1"/>
    <col min="3" max="3" width="9.28515625" style="1" bestFit="1" customWidth="1"/>
    <col min="4" max="16384" width="8.85546875" style="1"/>
  </cols>
  <sheetData>
    <row r="1" spans="1:3">
      <c r="A1" s="131" t="s">
        <v>280</v>
      </c>
      <c r="B1" s="124"/>
      <c r="C1" s="125"/>
    </row>
    <row r="2" spans="1:3" ht="22.9" customHeight="1">
      <c r="A2" s="298"/>
      <c r="B2" s="287" t="s">
        <v>281</v>
      </c>
      <c r="C2" s="294" t="s">
        <v>282</v>
      </c>
    </row>
    <row r="3" spans="1:3">
      <c r="A3" s="298"/>
      <c r="B3" s="287"/>
      <c r="C3" s="294"/>
    </row>
    <row r="4" spans="1:3">
      <c r="A4" s="112" t="s">
        <v>283</v>
      </c>
      <c r="B4" s="106" t="s">
        <v>41</v>
      </c>
      <c r="C4" s="107" t="s">
        <v>41</v>
      </c>
    </row>
    <row r="5" spans="1:3">
      <c r="A5" s="187" t="s">
        <v>284</v>
      </c>
      <c r="B5" s="106" t="s">
        <v>283</v>
      </c>
      <c r="C5" s="107" t="s">
        <v>283</v>
      </c>
    </row>
    <row r="6" spans="1:3">
      <c r="A6" s="112" t="s">
        <v>285</v>
      </c>
      <c r="B6" s="106" t="s">
        <v>283</v>
      </c>
      <c r="C6" s="107" t="s">
        <v>283</v>
      </c>
    </row>
    <row r="7" spans="1:3">
      <c r="A7" s="108" t="s">
        <v>286</v>
      </c>
      <c r="B7" s="106" t="s">
        <v>283</v>
      </c>
      <c r="C7" s="107" t="s">
        <v>283</v>
      </c>
    </row>
    <row r="8" spans="1:3">
      <c r="A8" s="108" t="s">
        <v>287</v>
      </c>
      <c r="B8" s="111" t="s">
        <v>93</v>
      </c>
      <c r="C8" s="110">
        <v>9090</v>
      </c>
    </row>
    <row r="9" spans="1:3">
      <c r="A9" s="108" t="s">
        <v>288</v>
      </c>
      <c r="B9" s="111" t="s">
        <v>93</v>
      </c>
      <c r="C9" s="115">
        <v>775</v>
      </c>
    </row>
    <row r="10" spans="1:3">
      <c r="A10" s="108" t="s">
        <v>289</v>
      </c>
      <c r="B10" s="106" t="s">
        <v>283</v>
      </c>
      <c r="C10" s="107" t="s">
        <v>283</v>
      </c>
    </row>
    <row r="11" spans="1:3">
      <c r="A11" s="108" t="s">
        <v>290</v>
      </c>
      <c r="B11" s="111" t="s">
        <v>93</v>
      </c>
      <c r="C11" s="115">
        <v>153</v>
      </c>
    </row>
    <row r="12" spans="1:3">
      <c r="A12" s="108" t="s">
        <v>287</v>
      </c>
      <c r="B12" s="111" t="s">
        <v>93</v>
      </c>
      <c r="C12" s="115">
        <v>75</v>
      </c>
    </row>
    <row r="13" spans="1:3">
      <c r="A13" s="108" t="s">
        <v>291</v>
      </c>
      <c r="B13" s="106" t="s">
        <v>283</v>
      </c>
      <c r="C13" s="107" t="s">
        <v>283</v>
      </c>
    </row>
    <row r="14" spans="1:3">
      <c r="A14" s="108" t="s">
        <v>287</v>
      </c>
      <c r="B14" s="111" t="s">
        <v>93</v>
      </c>
      <c r="C14" s="115">
        <v>59</v>
      </c>
    </row>
    <row r="15" spans="1:3">
      <c r="A15" s="108" t="s">
        <v>292</v>
      </c>
      <c r="B15" s="111"/>
      <c r="C15" s="115"/>
    </row>
    <row r="16" spans="1:3">
      <c r="A16" s="108" t="s">
        <v>287</v>
      </c>
      <c r="B16" s="109">
        <v>24235</v>
      </c>
      <c r="C16" s="115" t="s">
        <v>93</v>
      </c>
    </row>
    <row r="17" spans="1:3">
      <c r="A17" s="112" t="s">
        <v>293</v>
      </c>
      <c r="B17" s="111"/>
      <c r="C17" s="115"/>
    </row>
    <row r="18" spans="1:3">
      <c r="A18" s="108" t="s">
        <v>291</v>
      </c>
      <c r="B18" s="111" t="s">
        <v>93</v>
      </c>
      <c r="C18" s="110">
        <v>1702</v>
      </c>
    </row>
    <row r="19" spans="1:3">
      <c r="A19" s="108" t="s">
        <v>292</v>
      </c>
      <c r="B19" s="111" t="s">
        <v>93</v>
      </c>
      <c r="C19" s="110">
        <v>19830</v>
      </c>
    </row>
    <row r="20" spans="1:3">
      <c r="A20" s="188"/>
      <c r="B20"/>
      <c r="C20" s="72"/>
    </row>
    <row r="21" spans="1:3">
      <c r="A21" s="112" t="s">
        <v>294</v>
      </c>
      <c r="B21" s="106"/>
      <c r="C21" s="107"/>
    </row>
    <row r="22" spans="1:3">
      <c r="A22" s="108" t="s">
        <v>289</v>
      </c>
      <c r="B22" s="189" t="s">
        <v>283</v>
      </c>
      <c r="C22" s="190" t="s">
        <v>283</v>
      </c>
    </row>
    <row r="23" spans="1:3">
      <c r="A23" s="108" t="s">
        <v>295</v>
      </c>
      <c r="B23" s="189" t="s">
        <v>93</v>
      </c>
      <c r="C23" s="110">
        <v>6527</v>
      </c>
    </row>
    <row r="24" spans="1:3">
      <c r="A24" s="108" t="s">
        <v>296</v>
      </c>
      <c r="B24" s="189" t="s">
        <v>297</v>
      </c>
      <c r="C24" s="110">
        <v>1545</v>
      </c>
    </row>
    <row r="25" spans="1:3">
      <c r="A25" s="108" t="s">
        <v>298</v>
      </c>
      <c r="B25" s="189"/>
      <c r="C25" s="190"/>
    </row>
    <row r="26" spans="1:3">
      <c r="A26" s="137" t="s">
        <v>299</v>
      </c>
      <c r="B26" s="195">
        <v>3900</v>
      </c>
      <c r="C26" s="191" t="s">
        <v>93</v>
      </c>
    </row>
    <row r="29" spans="1:3">
      <c r="A29" s="186"/>
    </row>
    <row r="30" spans="1:3">
      <c r="A30" s="192"/>
      <c r="B30" s="104" t="s">
        <v>300</v>
      </c>
      <c r="C30" s="105" t="s">
        <v>300</v>
      </c>
    </row>
    <row r="31" spans="1:3">
      <c r="A31" s="112"/>
      <c r="B31" s="257">
        <v>44926</v>
      </c>
      <c r="C31" s="258">
        <v>44561</v>
      </c>
    </row>
    <row r="32" spans="1:3">
      <c r="A32" s="112" t="s">
        <v>283</v>
      </c>
      <c r="B32" s="106" t="s">
        <v>41</v>
      </c>
      <c r="C32" s="107" t="s">
        <v>41</v>
      </c>
    </row>
    <row r="33" spans="1:3">
      <c r="A33" s="187" t="s">
        <v>301</v>
      </c>
      <c r="B33" s="106" t="s">
        <v>283</v>
      </c>
      <c r="C33" s="107" t="s">
        <v>283</v>
      </c>
    </row>
    <row r="34" spans="1:3">
      <c r="A34" s="112" t="s">
        <v>285</v>
      </c>
      <c r="B34" s="106" t="s">
        <v>283</v>
      </c>
      <c r="C34" s="107" t="s">
        <v>283</v>
      </c>
    </row>
    <row r="35" spans="1:3">
      <c r="A35" s="108" t="s">
        <v>269</v>
      </c>
      <c r="B35" s="106" t="s">
        <v>283</v>
      </c>
      <c r="C35" s="107" t="s">
        <v>283</v>
      </c>
    </row>
    <row r="36" spans="1:3">
      <c r="A36" s="137" t="s">
        <v>287</v>
      </c>
      <c r="B36" s="193">
        <v>507000</v>
      </c>
      <c r="C36" s="194" t="s">
        <v>93</v>
      </c>
    </row>
  </sheetData>
  <mergeCells count="3">
    <mergeCell ref="A2:A3"/>
    <mergeCell ref="B2:B3"/>
    <mergeCell ref="C2:C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CC3C8-77EC-45E6-BABB-0EE9EEF3DAA8}">
  <dimension ref="A1:F37"/>
  <sheetViews>
    <sheetView workbookViewId="0"/>
  </sheetViews>
  <sheetFormatPr defaultColWidth="8.85546875" defaultRowHeight="14.45"/>
  <cols>
    <col min="1" max="1" width="29.5703125" style="1" customWidth="1"/>
    <col min="2" max="2" width="10.28515625" style="1" customWidth="1"/>
    <col min="3" max="3" width="10.85546875" style="1" customWidth="1"/>
    <col min="4" max="4" width="10.140625" style="1" customWidth="1"/>
    <col min="5" max="5" width="10.42578125" style="1" customWidth="1"/>
    <col min="6" max="6" width="10.5703125" style="1" customWidth="1"/>
    <col min="7" max="16384" width="8.85546875" style="1"/>
  </cols>
  <sheetData>
    <row r="1" spans="1:6" ht="24">
      <c r="A1" s="213" t="s">
        <v>4</v>
      </c>
      <c r="B1" s="214" t="s">
        <v>5</v>
      </c>
      <c r="C1" s="215" t="s">
        <v>6</v>
      </c>
    </row>
    <row r="2" spans="1:6">
      <c r="A2" s="216" t="s">
        <v>7</v>
      </c>
      <c r="B2" s="217">
        <v>67.400000000000006</v>
      </c>
      <c r="C2" s="218">
        <v>54.5</v>
      </c>
    </row>
    <row r="3" spans="1:6">
      <c r="A3" s="216" t="s">
        <v>8</v>
      </c>
      <c r="B3" s="217">
        <v>77.3</v>
      </c>
      <c r="C3" s="218">
        <v>48.4</v>
      </c>
    </row>
    <row r="4" spans="1:6">
      <c r="A4" s="216" t="s">
        <v>9</v>
      </c>
      <c r="B4" s="217">
        <v>35.1</v>
      </c>
      <c r="C4" s="218">
        <v>42.1</v>
      </c>
    </row>
    <row r="5" spans="1:6">
      <c r="A5" s="216" t="s">
        <v>10</v>
      </c>
      <c r="B5" s="217">
        <v>13.1</v>
      </c>
      <c r="C5" s="218">
        <v>29.1</v>
      </c>
    </row>
    <row r="6" spans="1:6">
      <c r="A6" s="216" t="s">
        <v>11</v>
      </c>
      <c r="B6" s="217">
        <v>7.3</v>
      </c>
      <c r="C6" s="218">
        <v>39.9</v>
      </c>
    </row>
    <row r="7" spans="1:6">
      <c r="A7" s="219" t="s">
        <v>12</v>
      </c>
      <c r="B7" s="220">
        <v>6</v>
      </c>
      <c r="C7" s="221">
        <v>41.6</v>
      </c>
    </row>
    <row r="11" spans="1:6">
      <c r="A11" s="213" t="s">
        <v>4</v>
      </c>
      <c r="B11" s="214" t="s">
        <v>13</v>
      </c>
      <c r="C11" s="214" t="s">
        <v>14</v>
      </c>
      <c r="D11" s="214" t="s">
        <v>15</v>
      </c>
      <c r="E11" s="214" t="s">
        <v>16</v>
      </c>
      <c r="F11" s="215" t="s">
        <v>17</v>
      </c>
    </row>
    <row r="12" spans="1:6">
      <c r="A12" s="216" t="s">
        <v>18</v>
      </c>
      <c r="B12" s="217">
        <v>6.9</v>
      </c>
      <c r="C12" s="217">
        <v>7.3</v>
      </c>
      <c r="D12" s="217">
        <v>8.3000000000000007</v>
      </c>
      <c r="E12" s="217">
        <v>9.3000000000000007</v>
      </c>
      <c r="F12" s="218">
        <v>10.199999999999999</v>
      </c>
    </row>
    <row r="13" spans="1:6">
      <c r="A13" s="216" t="s">
        <v>19</v>
      </c>
      <c r="B13" s="217">
        <v>3.1</v>
      </c>
      <c r="C13" s="217">
        <v>2.6</v>
      </c>
      <c r="D13" s="217">
        <v>3.2</v>
      </c>
      <c r="E13" s="217">
        <v>3.5</v>
      </c>
      <c r="F13" s="218">
        <v>3.8</v>
      </c>
    </row>
    <row r="14" spans="1:6">
      <c r="A14" s="216" t="s">
        <v>20</v>
      </c>
      <c r="B14" s="222">
        <v>0.45</v>
      </c>
      <c r="C14" s="222">
        <v>0.36</v>
      </c>
      <c r="D14" s="222">
        <v>0.39</v>
      </c>
      <c r="E14" s="222">
        <v>0.38</v>
      </c>
      <c r="F14" s="223">
        <v>0.37</v>
      </c>
    </row>
    <row r="15" spans="1:6">
      <c r="A15" s="216" t="s">
        <v>21</v>
      </c>
      <c r="B15" s="217">
        <v>2.8</v>
      </c>
      <c r="C15" s="217">
        <v>2.2999999999999998</v>
      </c>
      <c r="D15" s="217">
        <v>2.9</v>
      </c>
      <c r="E15" s="217">
        <v>3.2</v>
      </c>
      <c r="F15" s="218">
        <v>3.5</v>
      </c>
    </row>
    <row r="16" spans="1:6">
      <c r="A16" s="216" t="s">
        <v>22</v>
      </c>
      <c r="B16" s="222">
        <v>0.4</v>
      </c>
      <c r="C16" s="222">
        <v>0.32</v>
      </c>
      <c r="D16" s="222">
        <v>0.35</v>
      </c>
      <c r="E16" s="222">
        <v>0.35</v>
      </c>
      <c r="F16" s="223">
        <v>0.35</v>
      </c>
    </row>
    <row r="17" spans="1:6">
      <c r="A17" s="216" t="s">
        <v>23</v>
      </c>
      <c r="B17" s="217">
        <v>1.7</v>
      </c>
      <c r="C17" s="217">
        <v>1.6</v>
      </c>
      <c r="D17" s="217">
        <v>2</v>
      </c>
      <c r="E17" s="217">
        <v>1.8</v>
      </c>
      <c r="F17" s="218">
        <v>1.9</v>
      </c>
    </row>
    <row r="18" spans="1:6">
      <c r="A18" s="216" t="s">
        <v>24</v>
      </c>
      <c r="B18" s="217">
        <v>1.6</v>
      </c>
      <c r="C18" s="217">
        <v>1.4</v>
      </c>
      <c r="D18" s="217">
        <v>1.2</v>
      </c>
      <c r="E18" s="217">
        <v>1.7</v>
      </c>
      <c r="F18" s="218">
        <v>1.7</v>
      </c>
    </row>
    <row r="19" spans="1:6">
      <c r="A19" s="216" t="s">
        <v>25</v>
      </c>
      <c r="B19" s="222">
        <v>0.23</v>
      </c>
      <c r="C19" s="222">
        <v>0.2</v>
      </c>
      <c r="D19" s="222">
        <v>0.15</v>
      </c>
      <c r="E19" s="222">
        <v>0.18</v>
      </c>
      <c r="F19" s="223">
        <v>0.16</v>
      </c>
    </row>
    <row r="20" spans="1:6">
      <c r="A20" s="216" t="s">
        <v>26</v>
      </c>
      <c r="B20" s="222">
        <v>0.47</v>
      </c>
      <c r="C20" s="222">
        <v>0.32</v>
      </c>
      <c r="D20" s="222">
        <v>0.28999999999999998</v>
      </c>
      <c r="E20" s="222">
        <v>0.39</v>
      </c>
      <c r="F20" s="223">
        <v>0.38</v>
      </c>
    </row>
    <row r="21" spans="1:6">
      <c r="A21" s="219" t="s">
        <v>27</v>
      </c>
      <c r="B21" s="220">
        <v>1.5</v>
      </c>
      <c r="C21" s="220">
        <v>1.4</v>
      </c>
      <c r="D21" s="220">
        <v>1.3</v>
      </c>
      <c r="E21" s="220">
        <v>1.3</v>
      </c>
      <c r="F21" s="221">
        <v>0.7</v>
      </c>
    </row>
    <row r="25" spans="1:6">
      <c r="A25" s="273" t="s">
        <v>28</v>
      </c>
      <c r="B25" s="274"/>
      <c r="C25" s="275"/>
    </row>
    <row r="26" spans="1:6">
      <c r="A26" s="224" t="s">
        <v>4</v>
      </c>
      <c r="B26" s="230" t="s">
        <v>17</v>
      </c>
      <c r="C26" s="225" t="s">
        <v>13</v>
      </c>
    </row>
    <row r="27" spans="1:6">
      <c r="A27" s="226" t="s">
        <v>11</v>
      </c>
      <c r="B27" s="217">
        <v>1.9</v>
      </c>
      <c r="C27" s="218">
        <v>1.7</v>
      </c>
    </row>
    <row r="28" spans="1:6" ht="22.9">
      <c r="A28" s="226" t="s">
        <v>29</v>
      </c>
      <c r="B28" s="217">
        <v>1.6</v>
      </c>
      <c r="C28" s="218">
        <v>1</v>
      </c>
    </row>
    <row r="29" spans="1:6" ht="22.9">
      <c r="A29" s="226" t="s">
        <v>30</v>
      </c>
      <c r="B29" s="217">
        <v>0.3</v>
      </c>
      <c r="C29" s="218">
        <v>0.4</v>
      </c>
    </row>
    <row r="30" spans="1:6">
      <c r="A30" s="227" t="s">
        <v>19</v>
      </c>
      <c r="B30" s="228">
        <v>3.8</v>
      </c>
      <c r="C30" s="229">
        <v>3.1</v>
      </c>
    </row>
    <row r="34" spans="1:3" ht="49.15" customHeight="1">
      <c r="A34" s="213" t="s">
        <v>31</v>
      </c>
      <c r="B34" s="214" t="s">
        <v>32</v>
      </c>
      <c r="C34" s="215" t="s">
        <v>33</v>
      </c>
    </row>
    <row r="35" spans="1:3" ht="22.9">
      <c r="A35" s="226" t="s">
        <v>34</v>
      </c>
      <c r="B35" s="222">
        <v>0.27</v>
      </c>
      <c r="C35" s="218" t="s">
        <v>35</v>
      </c>
    </row>
    <row r="36" spans="1:3" ht="34.15">
      <c r="A36" s="226" t="s">
        <v>36</v>
      </c>
      <c r="B36" s="217">
        <v>2.6</v>
      </c>
      <c r="C36" s="218" t="s">
        <v>35</v>
      </c>
    </row>
    <row r="37" spans="1:3" ht="79.900000000000006">
      <c r="A37" s="231" t="s">
        <v>37</v>
      </c>
      <c r="B37" s="220">
        <v>1.8</v>
      </c>
      <c r="C37" s="221" t="s">
        <v>35</v>
      </c>
    </row>
  </sheetData>
  <mergeCells count="1">
    <mergeCell ref="A25:C25"/>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A5BB1-E105-4E05-BE93-29BE5B047BBD}">
  <dimension ref="A1:K12"/>
  <sheetViews>
    <sheetView workbookViewId="0"/>
  </sheetViews>
  <sheetFormatPr defaultColWidth="8.85546875" defaultRowHeight="14.45"/>
  <cols>
    <col min="1" max="1" width="21.140625" style="1" customWidth="1"/>
    <col min="2" max="3" width="10.28515625" style="1" bestFit="1" customWidth="1"/>
    <col min="4" max="7" width="9.42578125" style="1" bestFit="1" customWidth="1"/>
    <col min="8" max="9" width="9" style="1" bestFit="1" customWidth="1"/>
    <col min="10" max="11" width="10.28515625" style="1" bestFit="1" customWidth="1"/>
    <col min="12" max="16384" width="8.85546875" style="1"/>
  </cols>
  <sheetData>
    <row r="1" spans="1:11">
      <c r="A1" s="197" t="s">
        <v>302</v>
      </c>
      <c r="B1" s="198"/>
      <c r="C1" s="198"/>
      <c r="D1" s="198"/>
      <c r="E1" s="198"/>
      <c r="F1" s="198"/>
      <c r="G1" s="198"/>
      <c r="H1" s="198"/>
      <c r="I1" s="198"/>
      <c r="J1" s="198"/>
      <c r="K1" s="19"/>
    </row>
    <row r="2" spans="1:11" ht="27" customHeight="1">
      <c r="A2" s="199" t="s">
        <v>41</v>
      </c>
      <c r="B2" s="305" t="s">
        <v>303</v>
      </c>
      <c r="C2" s="305"/>
      <c r="D2" s="305" t="s">
        <v>304</v>
      </c>
      <c r="E2" s="305"/>
      <c r="F2" s="305" t="s">
        <v>305</v>
      </c>
      <c r="G2" s="305"/>
      <c r="H2" s="305" t="s">
        <v>306</v>
      </c>
      <c r="I2" s="305"/>
      <c r="J2" s="305" t="s">
        <v>151</v>
      </c>
      <c r="K2" s="306"/>
    </row>
    <row r="3" spans="1:11" ht="15" thickBot="1">
      <c r="A3" s="200"/>
      <c r="B3" s="196">
        <v>2022</v>
      </c>
      <c r="C3" s="196">
        <v>2021</v>
      </c>
      <c r="D3" s="196">
        <v>2022</v>
      </c>
      <c r="E3" s="196">
        <v>2021</v>
      </c>
      <c r="F3" s="196">
        <v>2022</v>
      </c>
      <c r="G3" s="196">
        <v>2021</v>
      </c>
      <c r="H3" s="196">
        <v>2022</v>
      </c>
      <c r="I3" s="196">
        <v>2021</v>
      </c>
      <c r="J3" s="196">
        <v>2022</v>
      </c>
      <c r="K3" s="201">
        <v>2021</v>
      </c>
    </row>
    <row r="4" spans="1:11">
      <c r="A4" s="202"/>
      <c r="B4" s="203"/>
      <c r="C4" s="203"/>
      <c r="D4" s="204"/>
      <c r="E4" s="204"/>
      <c r="F4" s="203"/>
      <c r="G4" s="203"/>
      <c r="H4" s="205"/>
      <c r="I4" s="205"/>
      <c r="J4" s="203"/>
      <c r="K4" s="206"/>
    </row>
    <row r="5" spans="1:11">
      <c r="A5" s="207" t="s">
        <v>8</v>
      </c>
      <c r="B5" s="208">
        <v>65853544</v>
      </c>
      <c r="C5" s="208">
        <v>44047262</v>
      </c>
      <c r="D5" s="208">
        <v>8349454</v>
      </c>
      <c r="E5" s="208">
        <v>5796920</v>
      </c>
      <c r="F5" s="208">
        <v>3068995</v>
      </c>
      <c r="G5" s="208">
        <v>2195542</v>
      </c>
      <c r="H5" s="208">
        <v>1677</v>
      </c>
      <c r="I5" s="208">
        <v>24816</v>
      </c>
      <c r="J5" s="208">
        <v>77273670</v>
      </c>
      <c r="K5" s="209">
        <v>52064540</v>
      </c>
    </row>
    <row r="6" spans="1:11">
      <c r="A6" s="207" t="s">
        <v>307</v>
      </c>
      <c r="B6" s="208">
        <v>49679363</v>
      </c>
      <c r="C6" s="208">
        <v>28196358</v>
      </c>
      <c r="D6" s="208">
        <v>7092289</v>
      </c>
      <c r="E6" s="208">
        <v>4286975</v>
      </c>
      <c r="F6" s="208">
        <v>2473893</v>
      </c>
      <c r="G6" s="208">
        <v>2182444</v>
      </c>
      <c r="H6" s="208">
        <v>991</v>
      </c>
      <c r="I6" s="208">
        <v>21442</v>
      </c>
      <c r="J6" s="208">
        <v>59246536</v>
      </c>
      <c r="K6" s="209">
        <v>34687219</v>
      </c>
    </row>
    <row r="7" spans="1:11">
      <c r="A7" s="207" t="s">
        <v>9</v>
      </c>
      <c r="B7" s="208">
        <v>23171613</v>
      </c>
      <c r="C7" s="208">
        <v>15597476</v>
      </c>
      <c r="D7" s="208">
        <v>5963753</v>
      </c>
      <c r="E7" s="208">
        <v>4458355</v>
      </c>
      <c r="F7" s="208">
        <v>5927898</v>
      </c>
      <c r="G7" s="208">
        <v>4527306</v>
      </c>
      <c r="H7" s="208">
        <v>1062</v>
      </c>
      <c r="I7" s="208">
        <v>100117</v>
      </c>
      <c r="J7" s="208">
        <v>35064326</v>
      </c>
      <c r="K7" s="209">
        <v>24683254</v>
      </c>
    </row>
    <row r="8" spans="1:11" ht="13.9" customHeight="1">
      <c r="A8" s="207" t="s">
        <v>308</v>
      </c>
      <c r="B8" s="208">
        <v>9298003</v>
      </c>
      <c r="C8" s="208">
        <v>7229308</v>
      </c>
      <c r="D8" s="208">
        <v>1924880</v>
      </c>
      <c r="E8" s="208">
        <v>1321515</v>
      </c>
      <c r="F8" s="208">
        <v>695820</v>
      </c>
      <c r="G8" s="208">
        <v>386230</v>
      </c>
      <c r="H8" s="208">
        <v>28403</v>
      </c>
      <c r="I8" s="208">
        <v>93284</v>
      </c>
      <c r="J8" s="208">
        <v>11947106</v>
      </c>
      <c r="K8" s="209">
        <v>9030337</v>
      </c>
    </row>
    <row r="9" spans="1:11">
      <c r="A9" s="207" t="s">
        <v>309</v>
      </c>
      <c r="B9" s="208">
        <v>-4005856</v>
      </c>
      <c r="C9" s="208">
        <v>-3255827</v>
      </c>
      <c r="D9" s="208">
        <v>-484689</v>
      </c>
      <c r="E9" s="208">
        <v>-414824</v>
      </c>
      <c r="F9" s="208">
        <v>-178940</v>
      </c>
      <c r="G9" s="208">
        <v>-135130</v>
      </c>
      <c r="H9" s="208">
        <v>0</v>
      </c>
      <c r="I9" s="208">
        <v>-21532</v>
      </c>
      <c r="J9" s="208">
        <v>-4669485</v>
      </c>
      <c r="K9" s="209">
        <v>-3827313</v>
      </c>
    </row>
    <row r="10" spans="1:11" ht="27" customHeight="1">
      <c r="A10" s="207" t="s">
        <v>310</v>
      </c>
      <c r="B10" s="208">
        <v>5292147</v>
      </c>
      <c r="C10" s="208">
        <v>3973481</v>
      </c>
      <c r="D10" s="208">
        <v>1440191</v>
      </c>
      <c r="E10" s="208">
        <v>906691</v>
      </c>
      <c r="F10" s="208">
        <v>516880</v>
      </c>
      <c r="G10" s="208">
        <v>251100</v>
      </c>
      <c r="H10" s="208">
        <v>28402</v>
      </c>
      <c r="I10" s="208">
        <v>71752</v>
      </c>
      <c r="J10" s="208">
        <v>7277620</v>
      </c>
      <c r="K10" s="209">
        <v>5203024</v>
      </c>
    </row>
    <row r="11" spans="1:11">
      <c r="A11" s="210" t="s">
        <v>53</v>
      </c>
      <c r="B11" s="211">
        <v>-942505</v>
      </c>
      <c r="C11" s="211">
        <v>-759224</v>
      </c>
      <c r="D11" s="211">
        <v>-267499</v>
      </c>
      <c r="E11" s="211">
        <v>-171812</v>
      </c>
      <c r="F11" s="211">
        <v>-81046</v>
      </c>
      <c r="G11" s="211">
        <v>-47619</v>
      </c>
      <c r="H11" s="211">
        <v>-5058</v>
      </c>
      <c r="I11" s="211">
        <v>-536</v>
      </c>
      <c r="J11" s="211">
        <v>-1296108</v>
      </c>
      <c r="K11" s="212">
        <v>-979191</v>
      </c>
    </row>
    <row r="12" spans="1:11">
      <c r="J12" s="268"/>
    </row>
  </sheetData>
  <mergeCells count="5">
    <mergeCell ref="B2:C2"/>
    <mergeCell ref="D2:E2"/>
    <mergeCell ref="F2:G2"/>
    <mergeCell ref="H2:I2"/>
    <mergeCell ref="J2:K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EDD66-96C7-43EE-9BEA-84EBBE04EF1E}">
  <dimension ref="A1:F19"/>
  <sheetViews>
    <sheetView workbookViewId="0"/>
  </sheetViews>
  <sheetFormatPr defaultColWidth="8.85546875" defaultRowHeight="14.45"/>
  <cols>
    <col min="1" max="1" width="31.28515625" style="1" customWidth="1"/>
    <col min="2" max="2" width="8.5703125" style="1" bestFit="1" customWidth="1"/>
    <col min="3" max="3" width="10.7109375" style="1" customWidth="1"/>
    <col min="4" max="4" width="10.140625" style="1" customWidth="1"/>
    <col min="5" max="5" width="10.7109375" style="1" customWidth="1"/>
    <col min="6" max="6" width="10.42578125" style="1" customWidth="1"/>
    <col min="7" max="16384" width="8.85546875" style="1"/>
  </cols>
  <sheetData>
    <row r="1" spans="1:6" ht="24.6" customHeight="1">
      <c r="A1" s="3"/>
      <c r="B1" s="4"/>
      <c r="C1" s="276" t="s">
        <v>38</v>
      </c>
      <c r="D1" s="276"/>
      <c r="E1" s="276" t="s">
        <v>39</v>
      </c>
      <c r="F1" s="277"/>
    </row>
    <row r="2" spans="1:6">
      <c r="A2" s="3"/>
      <c r="B2" s="4"/>
      <c r="C2" s="5">
        <v>2022</v>
      </c>
      <c r="D2" s="5">
        <v>2021</v>
      </c>
      <c r="E2" s="5">
        <v>2022</v>
      </c>
      <c r="F2" s="23">
        <v>2021</v>
      </c>
    </row>
    <row r="3" spans="1:6">
      <c r="A3" s="6"/>
      <c r="B3" s="4" t="s">
        <v>40</v>
      </c>
      <c r="C3" s="5" t="s">
        <v>41</v>
      </c>
      <c r="D3" s="5" t="s">
        <v>41</v>
      </c>
      <c r="E3" s="5" t="s">
        <v>41</v>
      </c>
      <c r="F3" s="23" t="s">
        <v>41</v>
      </c>
    </row>
    <row r="4" spans="1:6">
      <c r="A4" s="3"/>
      <c r="B4" s="4"/>
      <c r="C4" s="5"/>
      <c r="D4" s="5"/>
      <c r="E4" s="5"/>
      <c r="F4" s="23"/>
    </row>
    <row r="5" spans="1:6">
      <c r="A5" s="7" t="s">
        <v>42</v>
      </c>
      <c r="B5" s="8">
        <v>2</v>
      </c>
      <c r="C5" s="9">
        <v>5927898</v>
      </c>
      <c r="D5" s="9">
        <v>4527306</v>
      </c>
      <c r="E5" s="9">
        <v>1645263</v>
      </c>
      <c r="F5" s="24">
        <v>1322159</v>
      </c>
    </row>
    <row r="6" spans="1:6">
      <c r="A6" s="7" t="s">
        <v>43</v>
      </c>
      <c r="B6" s="8"/>
      <c r="C6" s="9">
        <v>-3658971</v>
      </c>
      <c r="D6" s="9">
        <v>-2862729</v>
      </c>
      <c r="E6" s="9">
        <v>-1002812</v>
      </c>
      <c r="F6" s="24">
        <v>-857930</v>
      </c>
    </row>
    <row r="7" spans="1:6">
      <c r="A7" s="7" t="s">
        <v>44</v>
      </c>
      <c r="B7" s="8">
        <v>3</v>
      </c>
      <c r="C7" s="9">
        <v>29136428</v>
      </c>
      <c r="D7" s="9">
        <v>20155948</v>
      </c>
      <c r="E7" s="9">
        <v>8568981</v>
      </c>
      <c r="F7" s="24">
        <v>5568557</v>
      </c>
    </row>
    <row r="8" spans="1:6">
      <c r="A8" s="7" t="s">
        <v>45</v>
      </c>
      <c r="B8" s="8">
        <v>4</v>
      </c>
      <c r="C8" s="9">
        <v>-4669485</v>
      </c>
      <c r="D8" s="10">
        <v>-3827313</v>
      </c>
      <c r="E8" s="10">
        <v>-1632278</v>
      </c>
      <c r="F8" s="25">
        <v>-1045503</v>
      </c>
    </row>
    <row r="9" spans="1:6">
      <c r="A9" s="7" t="s">
        <v>46</v>
      </c>
      <c r="B9" s="8"/>
      <c r="C9" s="9">
        <v>-5782789</v>
      </c>
      <c r="D9" s="10">
        <v>-2236898</v>
      </c>
      <c r="E9" s="10">
        <v>-1772277</v>
      </c>
      <c r="F9" s="26">
        <v>-317328</v>
      </c>
    </row>
    <row r="10" spans="1:6">
      <c r="A10" s="12" t="s">
        <v>47</v>
      </c>
      <c r="B10" s="13"/>
      <c r="C10" s="15">
        <v>20953081</v>
      </c>
      <c r="D10" s="15">
        <v>15756314</v>
      </c>
      <c r="E10" s="15">
        <v>5806877</v>
      </c>
      <c r="F10" s="27">
        <v>4669955</v>
      </c>
    </row>
    <row r="11" spans="1:6">
      <c r="A11" s="232" t="s">
        <v>48</v>
      </c>
      <c r="B11" s="8">
        <v>5</v>
      </c>
      <c r="C11" s="9">
        <v>-7436173</v>
      </c>
      <c r="D11" s="10">
        <v>-6124650</v>
      </c>
      <c r="E11" s="10">
        <v>-2054432</v>
      </c>
      <c r="F11" s="25">
        <v>-1832353</v>
      </c>
    </row>
    <row r="12" spans="1:6">
      <c r="A12" s="232" t="s">
        <v>49</v>
      </c>
      <c r="B12" s="8">
        <v>6</v>
      </c>
      <c r="C12" s="9">
        <v>-5738868</v>
      </c>
      <c r="D12" s="10">
        <v>-4212808</v>
      </c>
      <c r="E12" s="10">
        <v>-1636381</v>
      </c>
      <c r="F12" s="25">
        <v>-1199533</v>
      </c>
    </row>
    <row r="13" spans="1:6">
      <c r="A13" s="232" t="s">
        <v>50</v>
      </c>
      <c r="B13" s="8"/>
      <c r="C13" s="9">
        <v>104064</v>
      </c>
      <c r="D13" s="10">
        <v>85033</v>
      </c>
      <c r="E13" s="10">
        <v>36569</v>
      </c>
      <c r="F13" s="25">
        <v>28733</v>
      </c>
    </row>
    <row r="14" spans="1:6">
      <c r="A14" s="232" t="s">
        <v>51</v>
      </c>
      <c r="B14" s="8"/>
      <c r="C14" s="9">
        <v>-604484</v>
      </c>
      <c r="D14" s="10">
        <v>-300865</v>
      </c>
      <c r="E14" s="11">
        <v>-261100</v>
      </c>
      <c r="F14" s="25">
        <v>56072</v>
      </c>
    </row>
    <row r="15" spans="1:6" ht="21.6">
      <c r="A15" s="233" t="s">
        <v>52</v>
      </c>
      <c r="B15" s="16"/>
      <c r="C15" s="15">
        <v>7277620</v>
      </c>
      <c r="D15" s="15">
        <v>5203024</v>
      </c>
      <c r="E15" s="15">
        <v>1891533</v>
      </c>
      <c r="F15" s="27">
        <v>1722874</v>
      </c>
    </row>
    <row r="16" spans="1:6">
      <c r="A16" s="7" t="s">
        <v>53</v>
      </c>
      <c r="B16" s="8"/>
      <c r="C16" s="9">
        <v>-1296108</v>
      </c>
      <c r="D16" s="9">
        <v>-979191</v>
      </c>
      <c r="E16" s="9">
        <v>-212413</v>
      </c>
      <c r="F16" s="24">
        <v>-155091</v>
      </c>
    </row>
    <row r="17" spans="1:6">
      <c r="A17" s="12" t="s">
        <v>54</v>
      </c>
      <c r="B17" s="18"/>
      <c r="C17" s="15">
        <v>5981512</v>
      </c>
      <c r="D17" s="15">
        <v>4223833</v>
      </c>
      <c r="E17" s="15">
        <v>1679120</v>
      </c>
      <c r="F17" s="27">
        <v>1567783</v>
      </c>
    </row>
    <row r="18" spans="1:6">
      <c r="A18" s="3" t="s">
        <v>55</v>
      </c>
      <c r="B18" s="8">
        <v>7</v>
      </c>
      <c r="C18" s="17">
        <v>0.13200000000000001</v>
      </c>
      <c r="D18" s="17">
        <v>0.10299999999999999</v>
      </c>
      <c r="E18" s="17">
        <v>3.6999999999999998E-2</v>
      </c>
      <c r="F18" s="28">
        <v>3.5999999999999997E-2</v>
      </c>
    </row>
    <row r="19" spans="1:6">
      <c r="A19" s="20" t="s">
        <v>56</v>
      </c>
      <c r="B19" s="21">
        <v>7</v>
      </c>
      <c r="C19" s="22">
        <v>0.13200000000000001</v>
      </c>
      <c r="D19" s="22">
        <v>0.10299999999999999</v>
      </c>
      <c r="E19" s="22">
        <v>3.6999999999999998E-2</v>
      </c>
      <c r="F19" s="29">
        <v>3.5999999999999997E-2</v>
      </c>
    </row>
  </sheetData>
  <mergeCells count="2">
    <mergeCell ref="C1:D1"/>
    <mergeCell ref="E1:F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F707A-6DE4-4A37-AC93-BFA20907AC70}">
  <dimension ref="A1:D33"/>
  <sheetViews>
    <sheetView workbookViewId="0"/>
  </sheetViews>
  <sheetFormatPr defaultColWidth="8.85546875" defaultRowHeight="14.45"/>
  <cols>
    <col min="1" max="1" width="39.28515625" style="1" customWidth="1"/>
    <col min="2" max="2" width="8.5703125" style="1" bestFit="1" customWidth="1"/>
    <col min="3" max="3" width="10.85546875" style="1" customWidth="1"/>
    <col min="4" max="4" width="12.42578125" style="1" customWidth="1"/>
    <col min="5" max="16384" width="8.85546875" style="1"/>
  </cols>
  <sheetData>
    <row r="1" spans="1:4">
      <c r="A1" s="50"/>
      <c r="B1" s="51"/>
      <c r="C1" s="34" t="s">
        <v>57</v>
      </c>
      <c r="D1" s="35" t="s">
        <v>57</v>
      </c>
    </row>
    <row r="2" spans="1:4">
      <c r="A2" s="36" t="s">
        <v>58</v>
      </c>
      <c r="B2" s="4"/>
      <c r="C2" s="234">
        <v>44926</v>
      </c>
      <c r="D2" s="235">
        <v>44561</v>
      </c>
    </row>
    <row r="3" spans="1:4">
      <c r="A3" s="36"/>
      <c r="B3" s="4"/>
      <c r="C3" s="5"/>
      <c r="D3" s="23"/>
    </row>
    <row r="4" spans="1:4">
      <c r="A4" s="37" t="s">
        <v>59</v>
      </c>
      <c r="B4" s="4" t="s">
        <v>40</v>
      </c>
      <c r="C4" s="5" t="s">
        <v>41</v>
      </c>
      <c r="D4" s="23" t="s">
        <v>41</v>
      </c>
    </row>
    <row r="5" spans="1:4">
      <c r="A5" s="37" t="s">
        <v>60</v>
      </c>
      <c r="B5" s="52"/>
      <c r="C5" s="17"/>
      <c r="D5" s="28"/>
    </row>
    <row r="6" spans="1:4">
      <c r="A6" s="38" t="s">
        <v>61</v>
      </c>
      <c r="B6" s="8"/>
      <c r="C6" s="9">
        <v>31746</v>
      </c>
      <c r="D6" s="24">
        <v>64037</v>
      </c>
    </row>
    <row r="7" spans="1:4">
      <c r="A7" s="38" t="s">
        <v>62</v>
      </c>
      <c r="B7" s="8"/>
      <c r="C7" s="9">
        <v>575458</v>
      </c>
      <c r="D7" s="24">
        <v>376816</v>
      </c>
    </row>
    <row r="8" spans="1:4">
      <c r="A8" s="38" t="s">
        <v>63</v>
      </c>
      <c r="B8" s="8"/>
      <c r="C8" s="9">
        <v>116322</v>
      </c>
      <c r="D8" s="24">
        <v>50669</v>
      </c>
    </row>
    <row r="9" spans="1:4">
      <c r="A9" s="38" t="s">
        <v>64</v>
      </c>
      <c r="B9" s="8"/>
      <c r="C9" s="9">
        <v>127616</v>
      </c>
      <c r="D9" s="24">
        <v>127616</v>
      </c>
    </row>
    <row r="10" spans="1:4">
      <c r="A10" s="38" t="s">
        <v>65</v>
      </c>
      <c r="B10" s="8"/>
      <c r="C10" s="9">
        <v>43801</v>
      </c>
      <c r="D10" s="24">
        <v>18834</v>
      </c>
    </row>
    <row r="11" spans="1:4">
      <c r="A11" s="39" t="s">
        <v>66</v>
      </c>
      <c r="B11" s="53"/>
      <c r="C11" s="15">
        <v>894943</v>
      </c>
      <c r="D11" s="27">
        <v>637972</v>
      </c>
    </row>
    <row r="12" spans="1:4">
      <c r="A12" s="37" t="s">
        <v>67</v>
      </c>
      <c r="B12" s="7"/>
      <c r="C12" s="7"/>
      <c r="D12" s="56"/>
    </row>
    <row r="13" spans="1:4">
      <c r="A13" s="38" t="s">
        <v>68</v>
      </c>
      <c r="B13" s="8"/>
      <c r="C13" s="9">
        <v>182378</v>
      </c>
      <c r="D13" s="24">
        <v>169906</v>
      </c>
    </row>
    <row r="14" spans="1:4">
      <c r="A14" s="38" t="s">
        <v>69</v>
      </c>
      <c r="B14" s="8"/>
      <c r="C14" s="9">
        <v>189340</v>
      </c>
      <c r="D14" s="24">
        <v>186681</v>
      </c>
    </row>
    <row r="15" spans="1:4">
      <c r="A15" s="38" t="s">
        <v>70</v>
      </c>
      <c r="B15" s="4"/>
      <c r="C15" s="9">
        <v>2636223</v>
      </c>
      <c r="D15" s="24">
        <v>2972570</v>
      </c>
    </row>
    <row r="16" spans="1:4">
      <c r="A16" s="38" t="s">
        <v>71</v>
      </c>
      <c r="B16" s="4"/>
      <c r="C16" s="9">
        <v>203192</v>
      </c>
      <c r="D16" s="24">
        <v>206604</v>
      </c>
    </row>
    <row r="17" spans="1:4">
      <c r="A17" s="39" t="s">
        <v>72</v>
      </c>
      <c r="B17" s="40"/>
      <c r="C17" s="15">
        <v>3211133</v>
      </c>
      <c r="D17" s="27">
        <v>3535761</v>
      </c>
    </row>
    <row r="18" spans="1:4">
      <c r="A18" s="37" t="s">
        <v>73</v>
      </c>
      <c r="B18" s="8"/>
      <c r="C18" s="17"/>
      <c r="D18" s="28"/>
    </row>
    <row r="19" spans="1:4">
      <c r="A19" s="38" t="s">
        <v>74</v>
      </c>
      <c r="B19" s="8">
        <v>8</v>
      </c>
      <c r="C19" s="9">
        <v>46150128</v>
      </c>
      <c r="D19" s="24">
        <v>28569431</v>
      </c>
    </row>
    <row r="20" spans="1:4" ht="15" thickBot="1">
      <c r="A20" s="41" t="s">
        <v>75</v>
      </c>
      <c r="B20" s="48"/>
      <c r="C20" s="31">
        <v>46150128</v>
      </c>
      <c r="D20" s="42">
        <v>28569431</v>
      </c>
    </row>
    <row r="21" spans="1:4" ht="15" thickTop="1">
      <c r="A21" s="39" t="s">
        <v>76</v>
      </c>
      <c r="B21" s="57"/>
      <c r="C21" s="237">
        <v>50256204</v>
      </c>
      <c r="D21" s="238">
        <v>32743164</v>
      </c>
    </row>
    <row r="22" spans="1:4">
      <c r="A22" s="236" t="s">
        <v>77</v>
      </c>
      <c r="B22" s="3"/>
      <c r="C22" s="54"/>
      <c r="D22" s="55"/>
    </row>
    <row r="23" spans="1:4">
      <c r="A23" s="236" t="s">
        <v>78</v>
      </c>
      <c r="B23" s="3"/>
      <c r="C23" s="3"/>
      <c r="D23" s="58"/>
    </row>
    <row r="24" spans="1:4">
      <c r="A24" s="38" t="s">
        <v>79</v>
      </c>
      <c r="B24" s="8"/>
      <c r="C24" s="9">
        <v>2289780</v>
      </c>
      <c r="D24" s="24">
        <v>1254698</v>
      </c>
    </row>
    <row r="25" spans="1:4">
      <c r="A25" s="233" t="s">
        <v>80</v>
      </c>
      <c r="B25" s="43"/>
      <c r="C25" s="60">
        <v>2289780</v>
      </c>
      <c r="D25" s="61">
        <v>1254698</v>
      </c>
    </row>
    <row r="26" spans="1:4">
      <c r="A26" s="236" t="s">
        <v>81</v>
      </c>
      <c r="B26" s="4"/>
      <c r="C26" s="5"/>
      <c r="D26" s="23"/>
    </row>
    <row r="27" spans="1:4">
      <c r="A27" s="38" t="s">
        <v>74</v>
      </c>
      <c r="B27" s="8">
        <v>8</v>
      </c>
      <c r="C27" s="9">
        <v>21289077</v>
      </c>
      <c r="D27" s="24">
        <v>15087111</v>
      </c>
    </row>
    <row r="28" spans="1:4">
      <c r="A28" s="38" t="s">
        <v>82</v>
      </c>
      <c r="B28" s="8"/>
      <c r="C28" s="9">
        <v>574646</v>
      </c>
      <c r="D28" s="24">
        <v>352269</v>
      </c>
    </row>
    <row r="29" spans="1:4">
      <c r="A29" s="38" t="s">
        <v>83</v>
      </c>
      <c r="B29" s="8"/>
      <c r="C29" s="9">
        <v>494934</v>
      </c>
      <c r="D29" s="24">
        <v>167436</v>
      </c>
    </row>
    <row r="30" spans="1:4">
      <c r="A30" s="233" t="s">
        <v>84</v>
      </c>
      <c r="B30" s="63"/>
      <c r="C30" s="15">
        <v>22358657</v>
      </c>
      <c r="D30" s="27">
        <v>15606816</v>
      </c>
    </row>
    <row r="31" spans="1:4">
      <c r="A31" s="38" t="s">
        <v>85</v>
      </c>
      <c r="B31" s="8"/>
      <c r="C31" s="9">
        <v>2369029</v>
      </c>
      <c r="D31" s="24">
        <v>2459862</v>
      </c>
    </row>
    <row r="32" spans="1:4" ht="15" thickBot="1">
      <c r="A32" s="41" t="s">
        <v>86</v>
      </c>
      <c r="B32" s="49"/>
      <c r="C32" s="31">
        <v>27017466</v>
      </c>
      <c r="D32" s="42">
        <v>19321376</v>
      </c>
    </row>
    <row r="33" spans="1:4" ht="15" thickTop="1">
      <c r="A33" s="44" t="s">
        <v>87</v>
      </c>
      <c r="B33" s="64"/>
      <c r="C33" s="46">
        <v>77273670</v>
      </c>
      <c r="D33" s="47">
        <v>52064540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FD487-0D7D-4BF9-B90D-27E174253824}">
  <dimension ref="A1:D25"/>
  <sheetViews>
    <sheetView workbookViewId="0"/>
  </sheetViews>
  <sheetFormatPr defaultColWidth="8.85546875" defaultRowHeight="14.45"/>
  <cols>
    <col min="1" max="1" width="32.42578125" style="1" customWidth="1"/>
    <col min="2" max="2" width="8.5703125" style="1" bestFit="1" customWidth="1"/>
    <col min="3" max="3" width="10.42578125" style="1" customWidth="1"/>
    <col min="4" max="4" width="11.28515625" style="1" customWidth="1"/>
    <col min="5" max="16384" width="8.85546875" style="1"/>
  </cols>
  <sheetData>
    <row r="1" spans="1:4">
      <c r="A1" s="32"/>
      <c r="B1" s="33"/>
      <c r="C1" s="34" t="s">
        <v>57</v>
      </c>
      <c r="D1" s="35" t="s">
        <v>57</v>
      </c>
    </row>
    <row r="2" spans="1:4">
      <c r="A2" s="36" t="s">
        <v>88</v>
      </c>
      <c r="B2" s="4"/>
      <c r="C2" s="234">
        <v>44926</v>
      </c>
      <c r="D2" s="235">
        <v>44561</v>
      </c>
    </row>
    <row r="3" spans="1:4">
      <c r="A3" s="36"/>
      <c r="B3" s="4"/>
      <c r="C3" s="5"/>
      <c r="D3" s="23"/>
    </row>
    <row r="4" spans="1:4">
      <c r="A4" s="37" t="s">
        <v>89</v>
      </c>
      <c r="B4" s="4" t="s">
        <v>40</v>
      </c>
      <c r="C4" s="5" t="s">
        <v>41</v>
      </c>
      <c r="D4" s="23" t="s">
        <v>41</v>
      </c>
    </row>
    <row r="5" spans="1:4">
      <c r="A5" s="38" t="s">
        <v>90</v>
      </c>
      <c r="B5" s="8"/>
      <c r="C5" s="9">
        <v>4531959</v>
      </c>
      <c r="D5" s="24">
        <v>4531959</v>
      </c>
    </row>
    <row r="6" spans="1:4">
      <c r="A6" s="38" t="s">
        <v>91</v>
      </c>
      <c r="B6" s="8"/>
      <c r="C6" s="9">
        <v>6890958</v>
      </c>
      <c r="D6" s="24">
        <v>6890958</v>
      </c>
    </row>
    <row r="7" spans="1:4">
      <c r="A7" s="38" t="s">
        <v>92</v>
      </c>
      <c r="B7" s="8"/>
      <c r="C7" s="9">
        <v>93058</v>
      </c>
      <c r="D7" s="28" t="s">
        <v>93</v>
      </c>
    </row>
    <row r="8" spans="1:4">
      <c r="A8" s="38" t="s">
        <v>94</v>
      </c>
      <c r="B8" s="8">
        <v>9</v>
      </c>
      <c r="C8" s="9">
        <v>6511159</v>
      </c>
      <c r="D8" s="24">
        <v>5954404</v>
      </c>
    </row>
    <row r="9" spans="1:4">
      <c r="A9" s="39" t="s">
        <v>95</v>
      </c>
      <c r="B9" s="40"/>
      <c r="C9" s="15">
        <v>18027134</v>
      </c>
      <c r="D9" s="27">
        <v>17377321</v>
      </c>
    </row>
    <row r="10" spans="1:4">
      <c r="A10" s="37" t="s">
        <v>96</v>
      </c>
      <c r="B10" s="8"/>
      <c r="C10" s="17"/>
      <c r="D10" s="28"/>
    </row>
    <row r="11" spans="1:4">
      <c r="A11" s="37" t="s">
        <v>97</v>
      </c>
      <c r="B11" s="8"/>
      <c r="C11" s="17"/>
      <c r="D11" s="28"/>
    </row>
    <row r="12" spans="1:4">
      <c r="A12" s="38" t="s">
        <v>98</v>
      </c>
      <c r="B12" s="8">
        <v>10</v>
      </c>
      <c r="C12" s="9">
        <v>4834241</v>
      </c>
      <c r="D12" s="24">
        <v>10825162</v>
      </c>
    </row>
    <row r="13" spans="1:4">
      <c r="A13" s="38" t="s">
        <v>99</v>
      </c>
      <c r="B13" s="8">
        <v>11</v>
      </c>
      <c r="C13" s="9">
        <v>15004505</v>
      </c>
      <c r="D13" s="24">
        <v>8086468</v>
      </c>
    </row>
    <row r="14" spans="1:4" ht="20.45">
      <c r="A14" s="38" t="s">
        <v>100</v>
      </c>
      <c r="B14" s="8"/>
      <c r="C14" s="9">
        <v>2353309</v>
      </c>
      <c r="D14" s="24">
        <v>2652498</v>
      </c>
    </row>
    <row r="15" spans="1:4">
      <c r="A15" s="39" t="s">
        <v>101</v>
      </c>
      <c r="B15" s="40"/>
      <c r="C15" s="15">
        <v>22192055</v>
      </c>
      <c r="D15" s="27">
        <v>21564128</v>
      </c>
    </row>
    <row r="16" spans="1:4">
      <c r="A16" s="37" t="s">
        <v>102</v>
      </c>
      <c r="B16" s="3"/>
      <c r="C16" s="5"/>
      <c r="D16" s="23"/>
    </row>
    <row r="17" spans="1:4">
      <c r="A17" s="38" t="s">
        <v>98</v>
      </c>
      <c r="B17" s="8">
        <v>10</v>
      </c>
      <c r="C17" s="9">
        <v>14279499</v>
      </c>
      <c r="D17" s="24">
        <v>13003</v>
      </c>
    </row>
    <row r="18" spans="1:4">
      <c r="A18" s="38" t="s">
        <v>103</v>
      </c>
      <c r="B18" s="8">
        <v>11</v>
      </c>
      <c r="C18" s="9">
        <v>20050517</v>
      </c>
      <c r="D18" s="24">
        <v>10487168</v>
      </c>
    </row>
    <row r="19" spans="1:4" ht="20.45">
      <c r="A19" s="38" t="s">
        <v>100</v>
      </c>
      <c r="B19" s="8"/>
      <c r="C19" s="9">
        <v>565131</v>
      </c>
      <c r="D19" s="24">
        <v>652699</v>
      </c>
    </row>
    <row r="20" spans="1:4">
      <c r="A20" s="38" t="s">
        <v>104</v>
      </c>
      <c r="B20" s="8"/>
      <c r="C20" s="9">
        <v>856429</v>
      </c>
      <c r="D20" s="24">
        <v>805784</v>
      </c>
    </row>
    <row r="21" spans="1:4" ht="20.45">
      <c r="A21" s="38" t="s">
        <v>105</v>
      </c>
      <c r="B21" s="8"/>
      <c r="C21" s="9">
        <v>560492</v>
      </c>
      <c r="D21" s="24">
        <v>398268</v>
      </c>
    </row>
    <row r="22" spans="1:4">
      <c r="A22" s="38" t="s">
        <v>106</v>
      </c>
      <c r="B22" s="8"/>
      <c r="C22" s="9">
        <v>742413</v>
      </c>
      <c r="D22" s="24">
        <v>766169</v>
      </c>
    </row>
    <row r="23" spans="1:4" ht="15" thickBot="1">
      <c r="A23" s="41" t="s">
        <v>107</v>
      </c>
      <c r="B23" s="30"/>
      <c r="C23" s="31">
        <v>37054481</v>
      </c>
      <c r="D23" s="42">
        <v>13123091</v>
      </c>
    </row>
    <row r="24" spans="1:4" ht="15" thickTop="1">
      <c r="A24" s="39" t="s">
        <v>108</v>
      </c>
      <c r="B24" s="18"/>
      <c r="C24" s="15">
        <v>59246536</v>
      </c>
      <c r="D24" s="27">
        <v>34687219</v>
      </c>
    </row>
    <row r="25" spans="1:4">
      <c r="A25" s="65" t="s">
        <v>109</v>
      </c>
      <c r="B25" s="45"/>
      <c r="C25" s="46">
        <v>77273670</v>
      </c>
      <c r="D25" s="47">
        <v>52064540</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38D65-62CE-4A88-9EC9-83B8D6A1D87D}">
  <dimension ref="A1:D42"/>
  <sheetViews>
    <sheetView workbookViewId="0">
      <selection sqref="A1:B3"/>
    </sheetView>
  </sheetViews>
  <sheetFormatPr defaultColWidth="8.85546875" defaultRowHeight="14.45"/>
  <cols>
    <col min="1" max="1" width="36.5703125" style="1" customWidth="1"/>
    <col min="2" max="2" width="8.5703125" style="1" bestFit="1" customWidth="1"/>
    <col min="3" max="3" width="15.28515625" style="1" customWidth="1"/>
    <col min="4" max="4" width="15.7109375" style="1" customWidth="1"/>
    <col min="5" max="16384" width="8.85546875" style="1"/>
  </cols>
  <sheetData>
    <row r="1" spans="1:4">
      <c r="A1" s="282"/>
      <c r="B1" s="283"/>
      <c r="C1" s="278" t="s">
        <v>110</v>
      </c>
      <c r="D1" s="280" t="s">
        <v>111</v>
      </c>
    </row>
    <row r="2" spans="1:4">
      <c r="A2" s="284"/>
      <c r="B2" s="276"/>
      <c r="C2" s="279"/>
      <c r="D2" s="281"/>
    </row>
    <row r="3" spans="1:4">
      <c r="A3" s="284"/>
      <c r="B3" s="276"/>
      <c r="C3" s="279"/>
      <c r="D3" s="281"/>
    </row>
    <row r="4" spans="1:4">
      <c r="A4" s="62"/>
      <c r="B4" s="4" t="s">
        <v>40</v>
      </c>
      <c r="C4" s="5" t="s">
        <v>41</v>
      </c>
      <c r="D4" s="23" t="s">
        <v>41</v>
      </c>
    </row>
    <row r="5" spans="1:4">
      <c r="A5" s="66" t="s">
        <v>112</v>
      </c>
      <c r="B5" s="4"/>
      <c r="C5" s="5"/>
      <c r="D5" s="23"/>
    </row>
    <row r="6" spans="1:4">
      <c r="A6" s="62" t="s">
        <v>113</v>
      </c>
      <c r="B6" s="67"/>
      <c r="C6" s="68">
        <v>7277620</v>
      </c>
      <c r="D6" s="69">
        <v>5203024</v>
      </c>
    </row>
    <row r="7" spans="1:4">
      <c r="A7" s="70" t="s">
        <v>114</v>
      </c>
      <c r="B7" s="71"/>
      <c r="C7"/>
      <c r="D7" s="72"/>
    </row>
    <row r="8" spans="1:4" ht="20.45">
      <c r="A8" s="73" t="s">
        <v>115</v>
      </c>
      <c r="B8" s="8"/>
      <c r="C8" s="9">
        <v>433466</v>
      </c>
      <c r="D8" s="25">
        <v>362325</v>
      </c>
    </row>
    <row r="9" spans="1:4">
      <c r="A9" s="73" t="s">
        <v>116</v>
      </c>
      <c r="B9" s="8"/>
      <c r="C9" s="9">
        <v>750699</v>
      </c>
      <c r="D9" s="25">
        <v>775932</v>
      </c>
    </row>
    <row r="10" spans="1:4" ht="20.45">
      <c r="A10" s="73" t="s">
        <v>117</v>
      </c>
      <c r="B10" s="7"/>
      <c r="C10" s="9">
        <v>5782789</v>
      </c>
      <c r="D10" s="25">
        <v>2236898</v>
      </c>
    </row>
    <row r="11" spans="1:4">
      <c r="A11" s="73" t="s">
        <v>118</v>
      </c>
      <c r="B11" s="8"/>
      <c r="C11" s="9">
        <v>191384</v>
      </c>
      <c r="D11" s="25">
        <v>160423</v>
      </c>
    </row>
    <row r="12" spans="1:4">
      <c r="A12" s="73" t="s">
        <v>119</v>
      </c>
      <c r="B12" s="8"/>
      <c r="C12" s="9">
        <v>93058</v>
      </c>
      <c r="D12" s="26" t="s">
        <v>93</v>
      </c>
    </row>
    <row r="13" spans="1:4">
      <c r="A13" s="73" t="s">
        <v>120</v>
      </c>
      <c r="B13" s="8">
        <v>3</v>
      </c>
      <c r="C13" s="9">
        <v>-29136428</v>
      </c>
      <c r="D13" s="25">
        <v>-20155948</v>
      </c>
    </row>
    <row r="14" spans="1:4">
      <c r="A14" s="73" t="s">
        <v>121</v>
      </c>
      <c r="B14" s="8">
        <v>4</v>
      </c>
      <c r="C14" s="9">
        <v>4669485</v>
      </c>
      <c r="D14" s="25">
        <v>3827313</v>
      </c>
    </row>
    <row r="15" spans="1:4" ht="30.6">
      <c r="A15" s="62" t="s">
        <v>122</v>
      </c>
      <c r="B15" s="67"/>
      <c r="C15" s="68">
        <v>-9937927</v>
      </c>
      <c r="D15" s="69">
        <v>-7590033</v>
      </c>
    </row>
    <row r="16" spans="1:4">
      <c r="A16" s="70" t="s">
        <v>114</v>
      </c>
      <c r="B16" s="71"/>
      <c r="C16" s="74"/>
      <c r="D16" s="75"/>
    </row>
    <row r="17" spans="1:4" ht="30.6">
      <c r="A17" s="73" t="s">
        <v>123</v>
      </c>
      <c r="B17" s="8"/>
      <c r="C17" s="9">
        <v>-29459073</v>
      </c>
      <c r="D17" s="25">
        <v>-10236384</v>
      </c>
    </row>
    <row r="18" spans="1:4">
      <c r="A18" s="73" t="s">
        <v>124</v>
      </c>
      <c r="B18" s="7"/>
      <c r="C18" s="9">
        <v>-1284005</v>
      </c>
      <c r="D18" s="25">
        <v>-415483</v>
      </c>
    </row>
    <row r="19" spans="1:4" ht="30.6">
      <c r="A19" s="73" t="s">
        <v>125</v>
      </c>
      <c r="B19" s="7"/>
      <c r="C19" s="9">
        <v>1476</v>
      </c>
      <c r="D19" s="25">
        <v>-64256</v>
      </c>
    </row>
    <row r="20" spans="1:4">
      <c r="A20" s="39" t="s">
        <v>126</v>
      </c>
      <c r="B20" s="12"/>
      <c r="C20" s="15">
        <v>-40679529</v>
      </c>
      <c r="D20" s="27">
        <v>-18306156</v>
      </c>
    </row>
    <row r="21" spans="1:4">
      <c r="A21" s="73" t="s">
        <v>127</v>
      </c>
      <c r="B21" s="8"/>
      <c r="C21" s="9">
        <v>28730628</v>
      </c>
      <c r="D21" s="25">
        <v>20025630</v>
      </c>
    </row>
    <row r="22" spans="1:4">
      <c r="A22" s="73" t="s">
        <v>128</v>
      </c>
      <c r="B22" s="8"/>
      <c r="C22" s="9">
        <v>-5232533</v>
      </c>
      <c r="D22" s="25">
        <v>-4271452</v>
      </c>
    </row>
    <row r="23" spans="1:4">
      <c r="A23" s="73" t="s">
        <v>129</v>
      </c>
      <c r="B23" s="8"/>
      <c r="C23" s="9">
        <v>-979191</v>
      </c>
      <c r="D23" s="25">
        <v>-754536</v>
      </c>
    </row>
    <row r="24" spans="1:4">
      <c r="A24" s="39" t="s">
        <v>130</v>
      </c>
      <c r="B24" s="12"/>
      <c r="C24" s="15">
        <v>-18160625</v>
      </c>
      <c r="D24" s="27">
        <v>-3306514</v>
      </c>
    </row>
    <row r="25" spans="1:4">
      <c r="A25" s="66" t="s">
        <v>131</v>
      </c>
      <c r="B25" s="4"/>
      <c r="C25" s="76"/>
      <c r="D25" s="77"/>
    </row>
    <row r="26" spans="1:4">
      <c r="A26" s="73" t="s">
        <v>132</v>
      </c>
      <c r="B26" s="8"/>
      <c r="C26" s="9">
        <v>-703687</v>
      </c>
      <c r="D26" s="25">
        <v>-548605</v>
      </c>
    </row>
    <row r="27" spans="1:4" ht="20.45">
      <c r="A27" s="73" t="s">
        <v>133</v>
      </c>
      <c r="B27" s="8"/>
      <c r="C27" s="9" t="s">
        <v>93</v>
      </c>
      <c r="D27" s="25">
        <v>-92850</v>
      </c>
    </row>
    <row r="28" spans="1:4" ht="20.45">
      <c r="A28" s="73" t="s">
        <v>134</v>
      </c>
      <c r="B28" s="8"/>
      <c r="C28" s="9" t="s">
        <v>93</v>
      </c>
      <c r="D28" s="25">
        <v>567334</v>
      </c>
    </row>
    <row r="29" spans="1:4">
      <c r="A29" s="39" t="s">
        <v>135</v>
      </c>
      <c r="B29" s="12"/>
      <c r="C29" s="15">
        <v>-703687</v>
      </c>
      <c r="D29" s="27">
        <v>-74121</v>
      </c>
    </row>
    <row r="30" spans="1:4">
      <c r="A30" s="66" t="s">
        <v>136</v>
      </c>
      <c r="B30" s="4"/>
      <c r="C30" s="78"/>
      <c r="D30" s="79"/>
    </row>
    <row r="31" spans="1:4" ht="20.45">
      <c r="A31" s="80" t="s">
        <v>137</v>
      </c>
      <c r="B31" s="4"/>
      <c r="C31" s="9" t="s">
        <v>93</v>
      </c>
      <c r="D31" s="25">
        <v>8085782</v>
      </c>
    </row>
    <row r="32" spans="1:4">
      <c r="A32" s="80" t="s">
        <v>138</v>
      </c>
      <c r="B32" s="4"/>
      <c r="C32" s="9" t="s">
        <v>93</v>
      </c>
      <c r="D32" s="25">
        <v>-662865</v>
      </c>
    </row>
    <row r="33" spans="1:4">
      <c r="A33" s="73" t="s">
        <v>139</v>
      </c>
      <c r="B33" s="8"/>
      <c r="C33" s="9">
        <v>35565757</v>
      </c>
      <c r="D33" s="25">
        <v>20633934</v>
      </c>
    </row>
    <row r="34" spans="1:4">
      <c r="A34" s="73" t="s">
        <v>140</v>
      </c>
      <c r="B34" s="8"/>
      <c r="C34" s="9">
        <v>-18587905</v>
      </c>
      <c r="D34" s="25">
        <v>-19849406</v>
      </c>
    </row>
    <row r="35" spans="1:4">
      <c r="A35" s="73" t="s">
        <v>141</v>
      </c>
      <c r="B35" s="8"/>
      <c r="C35" s="9">
        <v>8650773</v>
      </c>
      <c r="D35" s="25">
        <v>11111000</v>
      </c>
    </row>
    <row r="36" spans="1:4">
      <c r="A36" s="73" t="s">
        <v>142</v>
      </c>
      <c r="B36" s="8"/>
      <c r="C36" s="9">
        <v>-500000</v>
      </c>
      <c r="D36" s="25">
        <v>-13481000</v>
      </c>
    </row>
    <row r="37" spans="1:4">
      <c r="A37" s="73" t="s">
        <v>143</v>
      </c>
      <c r="B37" s="8"/>
      <c r="C37" s="9">
        <v>-930389</v>
      </c>
      <c r="D37" s="25">
        <v>-865764</v>
      </c>
    </row>
    <row r="38" spans="1:4">
      <c r="A38" s="73" t="s">
        <v>144</v>
      </c>
      <c r="B38" s="8"/>
      <c r="C38" s="9">
        <v>-5424757</v>
      </c>
      <c r="D38" s="25">
        <v>-3723138</v>
      </c>
    </row>
    <row r="39" spans="1:4">
      <c r="A39" s="39" t="s">
        <v>145</v>
      </c>
      <c r="B39" s="12"/>
      <c r="C39" s="15">
        <v>18773479</v>
      </c>
      <c r="D39" s="27">
        <v>1248543</v>
      </c>
    </row>
    <row r="40" spans="1:4">
      <c r="A40" s="73" t="s">
        <v>146</v>
      </c>
      <c r="B40" s="8"/>
      <c r="C40" s="9">
        <v>-90833</v>
      </c>
      <c r="D40" s="24">
        <v>-2132092</v>
      </c>
    </row>
    <row r="41" spans="1:4" ht="27.6" customHeight="1">
      <c r="A41" s="59" t="s">
        <v>147</v>
      </c>
      <c r="B41" s="245"/>
      <c r="C41" s="60">
        <v>2459862</v>
      </c>
      <c r="D41" s="61">
        <v>4591954</v>
      </c>
    </row>
    <row r="42" spans="1:4" ht="24.6" customHeight="1">
      <c r="A42" s="81" t="s">
        <v>148</v>
      </c>
      <c r="B42" s="82"/>
      <c r="C42" s="83">
        <v>2369029</v>
      </c>
      <c r="D42" s="84">
        <v>2459862</v>
      </c>
    </row>
  </sheetData>
  <mergeCells count="3">
    <mergeCell ref="C1:C3"/>
    <mergeCell ref="D1:D3"/>
    <mergeCell ref="A1:B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8E6E1-1E61-4A8A-B3EB-BAF09CD48517}">
  <dimension ref="A1:G13"/>
  <sheetViews>
    <sheetView workbookViewId="0"/>
  </sheetViews>
  <sheetFormatPr defaultColWidth="8.85546875" defaultRowHeight="14.45"/>
  <cols>
    <col min="1" max="1" width="24.42578125" style="1" customWidth="1"/>
    <col min="2" max="2" width="8.5703125" style="1" bestFit="1" customWidth="1"/>
    <col min="3" max="3" width="8.85546875" style="1" customWidth="1"/>
    <col min="4" max="4" width="11" style="1" customWidth="1"/>
    <col min="5" max="5" width="10.7109375" style="1" customWidth="1"/>
    <col min="6" max="16384" width="8.85546875" style="1"/>
  </cols>
  <sheetData>
    <row r="1" spans="1:7" ht="30.6">
      <c r="A1" s="85"/>
      <c r="B1" s="239"/>
      <c r="C1" s="86" t="s">
        <v>149</v>
      </c>
      <c r="D1" s="86" t="s">
        <v>91</v>
      </c>
      <c r="E1" s="86" t="s">
        <v>92</v>
      </c>
      <c r="F1" s="86" t="s">
        <v>150</v>
      </c>
      <c r="G1" s="87" t="s">
        <v>151</v>
      </c>
    </row>
    <row r="2" spans="1:7">
      <c r="A2" s="91"/>
      <c r="B2" s="240" t="s">
        <v>40</v>
      </c>
      <c r="C2" s="92" t="s">
        <v>41</v>
      </c>
      <c r="D2" s="92" t="s">
        <v>41</v>
      </c>
      <c r="E2" s="92" t="s">
        <v>41</v>
      </c>
      <c r="F2" s="92" t="s">
        <v>41</v>
      </c>
      <c r="G2" s="93" t="s">
        <v>41</v>
      </c>
    </row>
    <row r="3" spans="1:7">
      <c r="A3" s="94" t="s">
        <v>152</v>
      </c>
      <c r="B3" s="242"/>
      <c r="C3" s="14">
        <v>4000000</v>
      </c>
      <c r="D3" s="95" t="s">
        <v>93</v>
      </c>
      <c r="E3" s="95" t="s">
        <v>93</v>
      </c>
      <c r="F3" s="14">
        <v>5453709</v>
      </c>
      <c r="G3" s="96">
        <v>9453709</v>
      </c>
    </row>
    <row r="4" spans="1:7">
      <c r="A4" s="88"/>
      <c r="B4" s="243"/>
      <c r="C4" s="89"/>
      <c r="D4" s="89"/>
      <c r="E4" s="89"/>
      <c r="F4" s="89"/>
      <c r="G4" s="90"/>
    </row>
    <row r="5" spans="1:7">
      <c r="A5" s="80" t="s">
        <v>153</v>
      </c>
      <c r="B5" s="244">
        <v>9</v>
      </c>
      <c r="C5" s="11" t="s">
        <v>93</v>
      </c>
      <c r="D5" s="11" t="s">
        <v>93</v>
      </c>
      <c r="E5" s="11" t="s">
        <v>93</v>
      </c>
      <c r="F5" s="10">
        <v>-3723138</v>
      </c>
      <c r="G5" s="25">
        <v>-3723138</v>
      </c>
    </row>
    <row r="6" spans="1:7" ht="20.45">
      <c r="A6" s="80" t="s">
        <v>154</v>
      </c>
      <c r="B6" s="244"/>
      <c r="C6" s="10">
        <v>531959</v>
      </c>
      <c r="D6" s="10">
        <v>7553823</v>
      </c>
      <c r="E6" s="11" t="s">
        <v>93</v>
      </c>
      <c r="F6" s="11" t="s">
        <v>93</v>
      </c>
      <c r="G6" s="25">
        <v>8085782</v>
      </c>
    </row>
    <row r="7" spans="1:7">
      <c r="A7" s="80" t="s">
        <v>138</v>
      </c>
      <c r="B7" s="244"/>
      <c r="C7" s="11" t="s">
        <v>93</v>
      </c>
      <c r="D7" s="10">
        <v>-662865</v>
      </c>
      <c r="E7" s="11" t="s">
        <v>93</v>
      </c>
      <c r="F7" s="11" t="s">
        <v>93</v>
      </c>
      <c r="G7" s="25">
        <v>-662865</v>
      </c>
    </row>
    <row r="8" spans="1:7">
      <c r="A8" s="80" t="s">
        <v>54</v>
      </c>
      <c r="B8" s="244"/>
      <c r="C8" s="11" t="s">
        <v>93</v>
      </c>
      <c r="D8" s="11" t="s">
        <v>93</v>
      </c>
      <c r="E8" s="11" t="s">
        <v>93</v>
      </c>
      <c r="F8" s="10">
        <v>4223833</v>
      </c>
      <c r="G8" s="25">
        <v>4223833</v>
      </c>
    </row>
    <row r="9" spans="1:7">
      <c r="A9" s="94" t="s">
        <v>152</v>
      </c>
      <c r="B9" s="242"/>
      <c r="C9" s="97">
        <v>4531959</v>
      </c>
      <c r="D9" s="97">
        <v>6890958</v>
      </c>
      <c r="E9" s="97">
        <v>0</v>
      </c>
      <c r="F9" s="97">
        <v>5954404</v>
      </c>
      <c r="G9" s="98">
        <v>17377321</v>
      </c>
    </row>
    <row r="10" spans="1:7">
      <c r="A10" s="80" t="s">
        <v>155</v>
      </c>
      <c r="B10" s="244">
        <v>9</v>
      </c>
      <c r="C10" s="11" t="s">
        <v>93</v>
      </c>
      <c r="D10" s="11" t="s">
        <v>93</v>
      </c>
      <c r="E10" s="11" t="s">
        <v>93</v>
      </c>
      <c r="F10" s="10">
        <v>-5424757</v>
      </c>
      <c r="G10" s="25">
        <v>-5424757</v>
      </c>
    </row>
    <row r="11" spans="1:7">
      <c r="A11" s="80" t="s">
        <v>156</v>
      </c>
      <c r="B11" s="244"/>
      <c r="C11" s="11" t="s">
        <v>93</v>
      </c>
      <c r="D11" s="11" t="s">
        <v>93</v>
      </c>
      <c r="E11" s="10">
        <v>93058</v>
      </c>
      <c r="F11" s="11" t="s">
        <v>93</v>
      </c>
      <c r="G11" s="25">
        <v>93058</v>
      </c>
    </row>
    <row r="12" spans="1:7">
      <c r="A12" s="80" t="s">
        <v>54</v>
      </c>
      <c r="B12" s="244"/>
      <c r="C12" s="11" t="s">
        <v>93</v>
      </c>
      <c r="D12" s="11" t="s">
        <v>93</v>
      </c>
      <c r="E12" s="11" t="s">
        <v>93</v>
      </c>
      <c r="F12" s="10">
        <v>5981512</v>
      </c>
      <c r="G12" s="25">
        <v>5981512</v>
      </c>
    </row>
    <row r="13" spans="1:7">
      <c r="A13" s="99" t="s">
        <v>157</v>
      </c>
      <c r="B13" s="241"/>
      <c r="C13" s="100">
        <v>4531959</v>
      </c>
      <c r="D13" s="101">
        <v>6890958</v>
      </c>
      <c r="E13" s="101">
        <v>93058</v>
      </c>
      <c r="F13" s="101">
        <v>6511159</v>
      </c>
      <c r="G13" s="102">
        <v>18027134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16E08-3972-4E36-B438-4216527E5AB2}">
  <dimension ref="A1:E68"/>
  <sheetViews>
    <sheetView workbookViewId="0">
      <selection sqref="A1:E1"/>
    </sheetView>
  </sheetViews>
  <sheetFormatPr defaultColWidth="8.85546875" defaultRowHeight="14.45"/>
  <cols>
    <col min="1" max="1" width="43.5703125" style="1" customWidth="1"/>
    <col min="2" max="2" width="7.5703125" style="1" bestFit="1" customWidth="1"/>
    <col min="3" max="3" width="16.140625" style="1" customWidth="1"/>
    <col min="4" max="4" width="8.7109375" style="1" bestFit="1" customWidth="1"/>
    <col min="5" max="5" width="15.7109375" style="1" customWidth="1"/>
    <col min="6" max="16384" width="8.85546875" style="1"/>
  </cols>
  <sheetData>
    <row r="1" spans="1:5">
      <c r="A1" s="295" t="s">
        <v>158</v>
      </c>
      <c r="B1" s="296"/>
      <c r="C1" s="296"/>
      <c r="D1" s="296"/>
      <c r="E1" s="297"/>
    </row>
    <row r="2" spans="1:5" ht="43.9" customHeight="1">
      <c r="A2" s="288" t="s">
        <v>159</v>
      </c>
      <c r="B2" s="289"/>
      <c r="C2" s="289"/>
      <c r="D2" s="289"/>
      <c r="E2" s="290"/>
    </row>
    <row r="3" spans="1:5" ht="33" customHeight="1">
      <c r="A3" s="291" t="s">
        <v>160</v>
      </c>
      <c r="B3" s="292"/>
      <c r="C3" s="292"/>
      <c r="D3" s="292"/>
      <c r="E3" s="293"/>
    </row>
    <row r="4" spans="1:5" ht="33" customHeight="1">
      <c r="A4" s="251"/>
      <c r="B4" s="251"/>
      <c r="C4" s="251"/>
      <c r="D4" s="251"/>
      <c r="E4" s="251"/>
    </row>
    <row r="5" spans="1:5">
      <c r="A5" s="103" t="s">
        <v>161</v>
      </c>
      <c r="B5" s="104"/>
      <c r="C5" s="104"/>
      <c r="D5" s="104"/>
      <c r="E5" s="105"/>
    </row>
    <row r="6" spans="1:5">
      <c r="A6" s="285"/>
      <c r="B6" s="286" t="s">
        <v>162</v>
      </c>
      <c r="C6" s="287" t="s">
        <v>163</v>
      </c>
      <c r="D6" s="287" t="s">
        <v>164</v>
      </c>
      <c r="E6" s="294" t="s">
        <v>165</v>
      </c>
    </row>
    <row r="7" spans="1:5" ht="43.15" customHeight="1">
      <c r="A7" s="285"/>
      <c r="B7" s="286"/>
      <c r="C7" s="287"/>
      <c r="D7" s="287"/>
      <c r="E7" s="294"/>
    </row>
    <row r="8" spans="1:5">
      <c r="A8" s="108" t="s">
        <v>42</v>
      </c>
      <c r="B8" s="247" t="s">
        <v>166</v>
      </c>
      <c r="C8" s="109">
        <v>5667337</v>
      </c>
      <c r="D8" s="109">
        <v>-1140031</v>
      </c>
      <c r="E8" s="110">
        <v>4527306</v>
      </c>
    </row>
    <row r="9" spans="1:5">
      <c r="A9" s="108" t="s">
        <v>43</v>
      </c>
      <c r="B9" s="247" t="s">
        <v>166</v>
      </c>
      <c r="C9" s="109">
        <v>-3668010</v>
      </c>
      <c r="D9" s="109">
        <v>805281</v>
      </c>
      <c r="E9" s="110">
        <v>-2862729</v>
      </c>
    </row>
    <row r="10" spans="1:5">
      <c r="A10" s="108" t="s">
        <v>44</v>
      </c>
      <c r="B10" s="247" t="s">
        <v>166</v>
      </c>
      <c r="C10" s="109">
        <v>19821198</v>
      </c>
      <c r="D10" s="109">
        <v>334750</v>
      </c>
      <c r="E10" s="110">
        <v>20155948</v>
      </c>
    </row>
    <row r="11" spans="1:5">
      <c r="A11" s="108" t="s">
        <v>45</v>
      </c>
      <c r="B11" s="247"/>
      <c r="C11" s="109">
        <v>-3827313</v>
      </c>
      <c r="D11" s="111" t="s">
        <v>93</v>
      </c>
      <c r="E11" s="110">
        <v>-3827313</v>
      </c>
    </row>
    <row r="12" spans="1:5">
      <c r="A12" s="108" t="s">
        <v>46</v>
      </c>
      <c r="B12" s="247"/>
      <c r="C12" s="109">
        <v>-2236898</v>
      </c>
      <c r="D12" s="111" t="s">
        <v>93</v>
      </c>
      <c r="E12" s="110">
        <v>-2236898</v>
      </c>
    </row>
    <row r="13" spans="1:5">
      <c r="A13" s="112" t="s">
        <v>47</v>
      </c>
      <c r="B13" s="246"/>
      <c r="C13" s="113">
        <v>15756314</v>
      </c>
      <c r="D13" s="106" t="s">
        <v>93</v>
      </c>
      <c r="E13" s="114">
        <v>15756314</v>
      </c>
    </row>
    <row r="14" spans="1:5">
      <c r="A14" s="108" t="s">
        <v>48</v>
      </c>
      <c r="B14" s="247"/>
      <c r="C14" s="109">
        <v>-6124650</v>
      </c>
      <c r="D14" s="111" t="s">
        <v>93</v>
      </c>
      <c r="E14" s="110">
        <v>-6124650</v>
      </c>
    </row>
    <row r="15" spans="1:5">
      <c r="A15" s="108" t="s">
        <v>49</v>
      </c>
      <c r="B15" s="247"/>
      <c r="C15" s="109">
        <v>-4212808</v>
      </c>
      <c r="D15" s="111" t="s">
        <v>93</v>
      </c>
      <c r="E15" s="110">
        <v>-4212808</v>
      </c>
    </row>
    <row r="16" spans="1:5">
      <c r="A16" s="108" t="s">
        <v>50</v>
      </c>
      <c r="B16" s="247"/>
      <c r="C16" s="109">
        <v>85033</v>
      </c>
      <c r="D16" s="111" t="s">
        <v>93</v>
      </c>
      <c r="E16" s="110">
        <v>85033</v>
      </c>
    </row>
    <row r="17" spans="1:5">
      <c r="A17" s="108" t="s">
        <v>51</v>
      </c>
      <c r="B17" s="247"/>
      <c r="C17" s="109">
        <v>-300865</v>
      </c>
      <c r="D17" s="111" t="s">
        <v>93</v>
      </c>
      <c r="E17" s="110">
        <v>-300865</v>
      </c>
    </row>
    <row r="18" spans="1:5">
      <c r="A18" s="112" t="s">
        <v>52</v>
      </c>
      <c r="B18" s="106"/>
      <c r="C18" s="113">
        <v>5203024</v>
      </c>
      <c r="D18" s="106" t="s">
        <v>93</v>
      </c>
      <c r="E18" s="114">
        <v>5203024</v>
      </c>
    </row>
    <row r="19" spans="1:5">
      <c r="A19" s="108" t="s">
        <v>167</v>
      </c>
      <c r="B19" s="111"/>
      <c r="C19" s="109">
        <v>-979191</v>
      </c>
      <c r="D19" s="111" t="s">
        <v>93</v>
      </c>
      <c r="E19" s="115">
        <v>-979191</v>
      </c>
    </row>
    <row r="20" spans="1:5">
      <c r="A20" s="116" t="s">
        <v>54</v>
      </c>
      <c r="B20" s="119"/>
      <c r="C20" s="118">
        <v>4223833</v>
      </c>
      <c r="D20" s="119" t="s">
        <v>93</v>
      </c>
      <c r="E20" s="120">
        <v>4223833</v>
      </c>
    </row>
    <row r="21" spans="1:5">
      <c r="A21" s="248"/>
      <c r="B21" s="249"/>
      <c r="C21" s="250"/>
      <c r="D21" s="249"/>
      <c r="E21" s="250"/>
    </row>
    <row r="22" spans="1:5">
      <c r="A22" s="248"/>
      <c r="B22" s="249"/>
      <c r="C22" s="250"/>
      <c r="D22" s="249"/>
      <c r="E22" s="250"/>
    </row>
    <row r="23" spans="1:5">
      <c r="A23" s="248"/>
      <c r="B23" s="249"/>
      <c r="C23" s="250"/>
      <c r="D23" s="249"/>
      <c r="E23" s="250"/>
    </row>
    <row r="24" spans="1:5">
      <c r="A24" s="103" t="s">
        <v>161</v>
      </c>
      <c r="B24" s="104"/>
      <c r="C24" s="104"/>
      <c r="D24" s="104"/>
      <c r="E24" s="105"/>
    </row>
    <row r="25" spans="1:5">
      <c r="A25" s="285"/>
      <c r="B25" s="286" t="s">
        <v>162</v>
      </c>
      <c r="C25" s="287" t="s">
        <v>168</v>
      </c>
      <c r="D25" s="287" t="s">
        <v>164</v>
      </c>
      <c r="E25" s="294" t="s">
        <v>169</v>
      </c>
    </row>
    <row r="26" spans="1:5" ht="41.45" customHeight="1">
      <c r="A26" s="285"/>
      <c r="B26" s="286"/>
      <c r="C26" s="287"/>
      <c r="D26" s="287"/>
      <c r="E26" s="294"/>
    </row>
    <row r="27" spans="1:5">
      <c r="A27" s="108" t="s">
        <v>42</v>
      </c>
      <c r="B27" s="247" t="s">
        <v>166</v>
      </c>
      <c r="C27" s="109">
        <v>1607786</v>
      </c>
      <c r="D27" s="109">
        <v>-285627</v>
      </c>
      <c r="E27" s="110">
        <v>1322159</v>
      </c>
    </row>
    <row r="28" spans="1:5">
      <c r="A28" s="108" t="s">
        <v>43</v>
      </c>
      <c r="B28" s="247" t="s">
        <v>166</v>
      </c>
      <c r="C28" s="109">
        <v>-1056604</v>
      </c>
      <c r="D28" s="109">
        <v>198674</v>
      </c>
      <c r="E28" s="110">
        <v>-857930</v>
      </c>
    </row>
    <row r="29" spans="1:5">
      <c r="A29" s="108" t="s">
        <v>44</v>
      </c>
      <c r="B29" s="247" t="s">
        <v>166</v>
      </c>
      <c r="C29" s="109">
        <v>5481604</v>
      </c>
      <c r="D29" s="109">
        <v>86953</v>
      </c>
      <c r="E29" s="110">
        <v>5568557</v>
      </c>
    </row>
    <row r="30" spans="1:5">
      <c r="A30" s="108" t="s">
        <v>45</v>
      </c>
      <c r="B30" s="247"/>
      <c r="C30" s="109">
        <v>-1045503</v>
      </c>
      <c r="D30" s="111" t="s">
        <v>93</v>
      </c>
      <c r="E30" s="110">
        <v>-1045503</v>
      </c>
    </row>
    <row r="31" spans="1:5">
      <c r="A31" s="108" t="s">
        <v>46</v>
      </c>
      <c r="B31" s="247"/>
      <c r="C31" s="111">
        <v>-317328</v>
      </c>
      <c r="D31" s="111" t="s">
        <v>93</v>
      </c>
      <c r="E31" s="115">
        <v>-317328</v>
      </c>
    </row>
    <row r="32" spans="1:5">
      <c r="A32" s="112" t="s">
        <v>47</v>
      </c>
      <c r="B32" s="246"/>
      <c r="C32" s="113">
        <v>4669955</v>
      </c>
      <c r="D32" s="106" t="s">
        <v>93</v>
      </c>
      <c r="E32" s="114">
        <v>4669955</v>
      </c>
    </row>
    <row r="33" spans="1:5">
      <c r="A33" s="108" t="s">
        <v>48</v>
      </c>
      <c r="B33" s="247"/>
      <c r="C33" s="109">
        <v>-1832353</v>
      </c>
      <c r="D33" s="111" t="s">
        <v>93</v>
      </c>
      <c r="E33" s="110">
        <v>-1832353</v>
      </c>
    </row>
    <row r="34" spans="1:5">
      <c r="A34" s="108" t="s">
        <v>49</v>
      </c>
      <c r="B34" s="247"/>
      <c r="C34" s="109">
        <v>-1199533</v>
      </c>
      <c r="D34" s="111" t="s">
        <v>93</v>
      </c>
      <c r="E34" s="110">
        <v>-1199533</v>
      </c>
    </row>
    <row r="35" spans="1:5">
      <c r="A35" s="108" t="s">
        <v>50</v>
      </c>
      <c r="B35" s="247"/>
      <c r="C35" s="109">
        <v>28733</v>
      </c>
      <c r="D35" s="111" t="s">
        <v>93</v>
      </c>
      <c r="E35" s="110">
        <v>28733</v>
      </c>
    </row>
    <row r="36" spans="1:5">
      <c r="A36" s="108" t="s">
        <v>51</v>
      </c>
      <c r="B36" s="247"/>
      <c r="C36" s="109">
        <v>56072</v>
      </c>
      <c r="D36" s="111" t="s">
        <v>93</v>
      </c>
      <c r="E36" s="110">
        <v>56072</v>
      </c>
    </row>
    <row r="37" spans="1:5">
      <c r="A37" s="112" t="s">
        <v>52</v>
      </c>
      <c r="B37" s="247"/>
      <c r="C37" s="113">
        <v>1722874</v>
      </c>
      <c r="D37" s="106" t="s">
        <v>93</v>
      </c>
      <c r="E37" s="114">
        <v>1722874</v>
      </c>
    </row>
    <row r="38" spans="1:5">
      <c r="A38" s="73" t="s">
        <v>167</v>
      </c>
      <c r="B38" s="247"/>
      <c r="C38" s="111">
        <v>-155091</v>
      </c>
      <c r="D38" s="111" t="s">
        <v>93</v>
      </c>
      <c r="E38" s="115">
        <v>-155091</v>
      </c>
    </row>
    <row r="39" spans="1:5">
      <c r="A39" s="116" t="s">
        <v>54</v>
      </c>
      <c r="B39" s="117"/>
      <c r="C39" s="118">
        <v>1567783</v>
      </c>
      <c r="D39" s="119" t="s">
        <v>93</v>
      </c>
      <c r="E39" s="120">
        <v>1567783</v>
      </c>
    </row>
    <row r="43" spans="1:5">
      <c r="A43" s="103" t="s">
        <v>170</v>
      </c>
      <c r="B43" s="252"/>
      <c r="C43" s="253"/>
      <c r="D43" s="253"/>
      <c r="E43" s="254"/>
    </row>
    <row r="44" spans="1:5">
      <c r="A44" s="285"/>
      <c r="B44" s="286" t="s">
        <v>162</v>
      </c>
      <c r="C44" s="287" t="s">
        <v>171</v>
      </c>
      <c r="D44" s="287" t="s">
        <v>164</v>
      </c>
      <c r="E44" s="294" t="s">
        <v>172</v>
      </c>
    </row>
    <row r="45" spans="1:5" ht="25.15" customHeight="1">
      <c r="A45" s="285"/>
      <c r="B45" s="286"/>
      <c r="C45" s="287"/>
      <c r="D45" s="287"/>
      <c r="E45" s="294"/>
    </row>
    <row r="46" spans="1:5">
      <c r="A46" s="108" t="s">
        <v>61</v>
      </c>
      <c r="B46" s="247"/>
      <c r="C46" s="109">
        <v>64037</v>
      </c>
      <c r="D46" s="111" t="s">
        <v>93</v>
      </c>
      <c r="E46" s="110">
        <v>64037</v>
      </c>
    </row>
    <row r="47" spans="1:5">
      <c r="A47" s="108" t="s">
        <v>62</v>
      </c>
      <c r="B47" s="247"/>
      <c r="C47" s="109">
        <v>376816</v>
      </c>
      <c r="D47" s="111" t="s">
        <v>93</v>
      </c>
      <c r="E47" s="110">
        <v>376816</v>
      </c>
    </row>
    <row r="48" spans="1:5">
      <c r="A48" s="108" t="s">
        <v>63</v>
      </c>
      <c r="B48" s="247"/>
      <c r="C48" s="109">
        <v>50669</v>
      </c>
      <c r="D48" s="111" t="s">
        <v>93</v>
      </c>
      <c r="E48" s="110">
        <v>50669</v>
      </c>
    </row>
    <row r="49" spans="1:5">
      <c r="A49" s="108" t="s">
        <v>64</v>
      </c>
      <c r="B49" s="247"/>
      <c r="C49" s="109">
        <v>127616</v>
      </c>
      <c r="D49" s="111" t="s">
        <v>93</v>
      </c>
      <c r="E49" s="110">
        <v>127616</v>
      </c>
    </row>
    <row r="50" spans="1:5">
      <c r="A50" s="108" t="s">
        <v>65</v>
      </c>
      <c r="B50" s="247"/>
      <c r="C50" s="109">
        <v>18834</v>
      </c>
      <c r="D50" s="111" t="s">
        <v>93</v>
      </c>
      <c r="E50" s="110">
        <v>18834</v>
      </c>
    </row>
    <row r="51" spans="1:5">
      <c r="A51" s="112" t="s">
        <v>173</v>
      </c>
      <c r="B51" s="247"/>
      <c r="C51" s="113">
        <v>637972</v>
      </c>
      <c r="D51" s="106" t="s">
        <v>93</v>
      </c>
      <c r="E51" s="114">
        <v>637972</v>
      </c>
    </row>
    <row r="52" spans="1:5">
      <c r="A52" s="108" t="s">
        <v>68</v>
      </c>
      <c r="B52" s="247"/>
      <c r="C52" s="109">
        <v>169906</v>
      </c>
      <c r="D52" s="111" t="s">
        <v>93</v>
      </c>
      <c r="E52" s="110">
        <v>169906</v>
      </c>
    </row>
    <row r="53" spans="1:5">
      <c r="A53" s="108" t="s">
        <v>69</v>
      </c>
      <c r="B53" s="247"/>
      <c r="C53" s="109">
        <v>186681</v>
      </c>
      <c r="D53" s="111" t="s">
        <v>93</v>
      </c>
      <c r="E53" s="110">
        <v>186681</v>
      </c>
    </row>
    <row r="54" spans="1:5">
      <c r="A54" s="108" t="s">
        <v>70</v>
      </c>
      <c r="B54" s="247"/>
      <c r="C54" s="109">
        <v>2972570</v>
      </c>
      <c r="D54" s="111" t="s">
        <v>93</v>
      </c>
      <c r="E54" s="110">
        <v>2972570</v>
      </c>
    </row>
    <row r="55" spans="1:5">
      <c r="A55" s="108" t="s">
        <v>71</v>
      </c>
      <c r="B55" s="247"/>
      <c r="C55" s="109">
        <v>206604</v>
      </c>
      <c r="D55" s="111" t="s">
        <v>93</v>
      </c>
      <c r="E55" s="110">
        <v>206604</v>
      </c>
    </row>
    <row r="56" spans="1:5">
      <c r="A56" s="112" t="s">
        <v>174</v>
      </c>
      <c r="B56" s="247"/>
      <c r="C56" s="113">
        <v>3535761</v>
      </c>
      <c r="D56" s="106" t="s">
        <v>93</v>
      </c>
      <c r="E56" s="114">
        <v>3535761</v>
      </c>
    </row>
    <row r="57" spans="1:5">
      <c r="A57" s="108" t="s">
        <v>74</v>
      </c>
      <c r="B57" s="247"/>
      <c r="C57" s="109">
        <v>28569431</v>
      </c>
      <c r="D57" s="111" t="s">
        <v>93</v>
      </c>
      <c r="E57" s="110">
        <v>28569431</v>
      </c>
    </row>
    <row r="58" spans="1:5">
      <c r="A58" s="112" t="s">
        <v>175</v>
      </c>
      <c r="B58" s="247"/>
      <c r="C58" s="113">
        <v>28569431</v>
      </c>
      <c r="D58" s="106" t="s">
        <v>93</v>
      </c>
      <c r="E58" s="114">
        <v>28569431</v>
      </c>
    </row>
    <row r="59" spans="1:5">
      <c r="A59" s="112" t="s">
        <v>176</v>
      </c>
      <c r="B59" s="247"/>
      <c r="C59" s="113">
        <v>32743164</v>
      </c>
      <c r="D59" s="106" t="s">
        <v>93</v>
      </c>
      <c r="E59" s="114">
        <v>32743164</v>
      </c>
    </row>
    <row r="60" spans="1:5">
      <c r="A60" s="108" t="s">
        <v>79</v>
      </c>
      <c r="B60" s="247" t="s">
        <v>166</v>
      </c>
      <c r="C60" s="109">
        <v>1949490</v>
      </c>
      <c r="D60" s="109">
        <v>-694792</v>
      </c>
      <c r="E60" s="110">
        <v>1254698</v>
      </c>
    </row>
    <row r="61" spans="1:5">
      <c r="A61" s="112" t="s">
        <v>177</v>
      </c>
      <c r="B61" s="247" t="s">
        <v>166</v>
      </c>
      <c r="C61" s="113">
        <v>1949490</v>
      </c>
      <c r="D61" s="113">
        <v>-694792</v>
      </c>
      <c r="E61" s="114">
        <v>1254698</v>
      </c>
    </row>
    <row r="62" spans="1:5">
      <c r="A62" s="108" t="s">
        <v>74</v>
      </c>
      <c r="B62" s="247" t="s">
        <v>166</v>
      </c>
      <c r="C62" s="109">
        <v>14392319</v>
      </c>
      <c r="D62" s="109">
        <v>694792</v>
      </c>
      <c r="E62" s="110">
        <v>15087111</v>
      </c>
    </row>
    <row r="63" spans="1:5">
      <c r="A63" s="108" t="s">
        <v>82</v>
      </c>
      <c r="B63" s="247"/>
      <c r="C63" s="109">
        <v>352269</v>
      </c>
      <c r="D63" s="111" t="s">
        <v>93</v>
      </c>
      <c r="E63" s="110">
        <v>352269</v>
      </c>
    </row>
    <row r="64" spans="1:5">
      <c r="A64" s="108" t="s">
        <v>83</v>
      </c>
      <c r="B64" s="247"/>
      <c r="C64" s="109">
        <v>167436</v>
      </c>
      <c r="D64" s="111" t="s">
        <v>93</v>
      </c>
      <c r="E64" s="110">
        <v>167436</v>
      </c>
    </row>
    <row r="65" spans="1:5">
      <c r="A65" s="112" t="s">
        <v>178</v>
      </c>
      <c r="B65" s="247" t="s">
        <v>166</v>
      </c>
      <c r="C65" s="113">
        <v>14912024</v>
      </c>
      <c r="D65" s="113">
        <v>694792</v>
      </c>
      <c r="E65" s="114">
        <v>15606816</v>
      </c>
    </row>
    <row r="66" spans="1:5">
      <c r="A66" s="108" t="s">
        <v>85</v>
      </c>
      <c r="B66" s="247"/>
      <c r="C66" s="109">
        <v>2459862</v>
      </c>
      <c r="D66" s="111" t="s">
        <v>93</v>
      </c>
      <c r="E66" s="110">
        <v>2459862</v>
      </c>
    </row>
    <row r="67" spans="1:5">
      <c r="A67" s="112" t="s">
        <v>179</v>
      </c>
      <c r="B67" s="247"/>
      <c r="C67" s="113">
        <v>19321376</v>
      </c>
      <c r="D67" s="106" t="s">
        <v>93</v>
      </c>
      <c r="E67" s="114">
        <v>19321376</v>
      </c>
    </row>
    <row r="68" spans="1:5">
      <c r="A68" s="116" t="s">
        <v>87</v>
      </c>
      <c r="B68" s="117"/>
      <c r="C68" s="118">
        <v>52064540</v>
      </c>
      <c r="D68" s="119" t="s">
        <v>93</v>
      </c>
      <c r="E68" s="120">
        <v>52064540</v>
      </c>
    </row>
  </sheetData>
  <mergeCells count="18">
    <mergeCell ref="A1:E1"/>
    <mergeCell ref="A6:A7"/>
    <mergeCell ref="B6:B7"/>
    <mergeCell ref="D6:D7"/>
    <mergeCell ref="A25:A26"/>
    <mergeCell ref="B25:B26"/>
    <mergeCell ref="D25:D26"/>
    <mergeCell ref="C6:C7"/>
    <mergeCell ref="E6:E7"/>
    <mergeCell ref="C25:C26"/>
    <mergeCell ref="E25:E26"/>
    <mergeCell ref="A44:A45"/>
    <mergeCell ref="B44:B45"/>
    <mergeCell ref="D44:D45"/>
    <mergeCell ref="A2:E2"/>
    <mergeCell ref="A3:E3"/>
    <mergeCell ref="C44:C45"/>
    <mergeCell ref="E44:E4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CE9B0-DB8C-4ED0-AD6A-95E61180787D}">
  <dimension ref="A1:E10"/>
  <sheetViews>
    <sheetView workbookViewId="0"/>
  </sheetViews>
  <sheetFormatPr defaultColWidth="8.85546875" defaultRowHeight="14.45"/>
  <cols>
    <col min="1" max="1" width="24.140625" style="1" customWidth="1"/>
    <col min="2" max="16384" width="8.85546875" style="1"/>
  </cols>
  <sheetData>
    <row r="1" spans="1:5">
      <c r="A1" s="123" t="s">
        <v>180</v>
      </c>
      <c r="B1" s="124"/>
      <c r="C1" s="124"/>
      <c r="D1" s="124"/>
      <c r="E1" s="125"/>
    </row>
    <row r="2" spans="1:5" ht="14.45" customHeight="1">
      <c r="A2" s="298"/>
      <c r="B2" s="299" t="s">
        <v>38</v>
      </c>
      <c r="C2" s="300"/>
      <c r="D2" s="300" t="s">
        <v>39</v>
      </c>
      <c r="E2" s="303"/>
    </row>
    <row r="3" spans="1:5" ht="14.45" customHeight="1">
      <c r="A3" s="298"/>
      <c r="B3" s="301"/>
      <c r="C3" s="302"/>
      <c r="D3" s="302"/>
      <c r="E3" s="304"/>
    </row>
    <row r="4" spans="1:5">
      <c r="A4" s="112"/>
      <c r="B4" s="106">
        <v>2022</v>
      </c>
      <c r="C4" s="106">
        <v>2021</v>
      </c>
      <c r="D4" s="106">
        <v>2022</v>
      </c>
      <c r="E4" s="107">
        <v>2021</v>
      </c>
    </row>
    <row r="5" spans="1:5">
      <c r="A5" s="112"/>
      <c r="B5" s="106" t="s">
        <v>41</v>
      </c>
      <c r="C5" s="106" t="s">
        <v>41</v>
      </c>
      <c r="D5" s="106" t="s">
        <v>41</v>
      </c>
      <c r="E5" s="107" t="s">
        <v>41</v>
      </c>
    </row>
    <row r="6" spans="1:5">
      <c r="A6" s="108"/>
      <c r="B6" s="111"/>
      <c r="C6" s="111"/>
      <c r="D6" s="111"/>
      <c r="E6" s="115"/>
    </row>
    <row r="7" spans="1:5">
      <c r="A7" s="108" t="s">
        <v>181</v>
      </c>
      <c r="B7" s="109">
        <v>4333708</v>
      </c>
      <c r="C7" s="109">
        <v>3070684</v>
      </c>
      <c r="D7" s="109">
        <v>1232709</v>
      </c>
      <c r="E7" s="110">
        <v>817750</v>
      </c>
    </row>
    <row r="8" spans="1:5">
      <c r="A8" s="108" t="s">
        <v>182</v>
      </c>
      <c r="B8" s="109">
        <v>857399</v>
      </c>
      <c r="C8" s="109">
        <v>841360</v>
      </c>
      <c r="D8" s="126">
        <v>210584</v>
      </c>
      <c r="E8" s="127">
        <v>333193</v>
      </c>
    </row>
    <row r="9" spans="1:5" ht="40.15" thickBot="1">
      <c r="A9" s="108" t="s">
        <v>183</v>
      </c>
      <c r="B9" s="121">
        <v>736791</v>
      </c>
      <c r="C9" s="121">
        <v>615262</v>
      </c>
      <c r="D9" s="122">
        <v>201970</v>
      </c>
      <c r="E9" s="128">
        <v>171216</v>
      </c>
    </row>
    <row r="10" spans="1:5">
      <c r="A10" s="116"/>
      <c r="B10" s="129">
        <v>5927898</v>
      </c>
      <c r="C10" s="129">
        <v>4527306</v>
      </c>
      <c r="D10" s="129">
        <v>1645263</v>
      </c>
      <c r="E10" s="130">
        <v>1322159</v>
      </c>
    </row>
  </sheetData>
  <mergeCells count="3">
    <mergeCell ref="A2:A3"/>
    <mergeCell ref="B2:C3"/>
    <mergeCell ref="D2:E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4ED5632EA042DB4BB472145DFDB69B18" ma:contentTypeVersion="12" ma:contentTypeDescription="Izveidot jaunu dokumentu." ma:contentTypeScope="" ma:versionID="1c0743340f76734f165d8f0338433248">
  <xsd:schema xmlns:xsd="http://www.w3.org/2001/XMLSchema" xmlns:xs="http://www.w3.org/2001/XMLSchema" xmlns:p="http://schemas.microsoft.com/office/2006/metadata/properties" xmlns:ns1="http://schemas.microsoft.com/sharepoint/v3" xmlns:ns2="f1466228-b293-4403-b8ea-e5cc3c6b28c3" xmlns:ns3="2a5d77d1-0355-439b-8eda-f705acca2c43" targetNamespace="http://schemas.microsoft.com/office/2006/metadata/properties" ma:root="true" ma:fieldsID="b8bf6d2cd72e96c3276e4c58b3146317" ns1:_="" ns2:_="" ns3:_="">
    <xsd:import namespace="http://schemas.microsoft.com/sharepoint/v3"/>
    <xsd:import namespace="f1466228-b293-4403-b8ea-e5cc3c6b28c3"/>
    <xsd:import namespace="2a5d77d1-0355-439b-8eda-f705acca2c4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lcf76f155ced4ddcb4097134ff3c332f" minOccurs="0"/>
                <xsd:element ref="ns3:TaxCatchAll" minOccurs="0"/>
                <xsd:element ref="ns2:MediaServiceDateTake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Vienotās atbilstības politikas rekvizīti" ma:hidden="true" ma:internalName="_ip_UnifiedCompliancePolicyProperties">
      <xsd:simpleType>
        <xsd:restriction base="dms:Note"/>
      </xsd:simpleType>
    </xsd:element>
    <xsd:element name="_ip_UnifiedCompliancePolicyUIAction" ma:index="13" nillable="true" ma:displayName="Vienotās atbilstības politikas UI darbība"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466228-b293-4403-b8ea-e5cc3c6b28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c142423b-8387-401f-9abc-0a86bb8fe43c"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a5d77d1-0355-439b-8eda-f705acca2c43"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333430c3-7a3b-48cd-9425-50132871b5f6}" ma:internalName="TaxCatchAll" ma:showField="CatchAllData" ma:web="2a5d77d1-0355-439b-8eda-f705acca2c4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2a5d77d1-0355-439b-8eda-f705acca2c43">
      <UserInfo>
        <DisplayName/>
        <AccountId xsi:nil="true"/>
        <AccountType/>
      </UserInfo>
    </SharedWithUsers>
    <TaxCatchAll xmlns="2a5d77d1-0355-439b-8eda-f705acca2c43" xsi:nil="true"/>
    <lcf76f155ced4ddcb4097134ff3c332f xmlns="f1466228-b293-4403-b8ea-e5cc3c6b28c3">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E5EF3E-06BE-469F-A3AD-871CCA5EF3D8}"/>
</file>

<file path=customXml/itemProps2.xml><?xml version="1.0" encoding="utf-8"?>
<ds:datastoreItem xmlns:ds="http://schemas.openxmlformats.org/officeDocument/2006/customXml" ds:itemID="{4F6DE617-C3A2-4B89-8D63-434AB4C30024}"/>
</file>

<file path=customXml/itemProps3.xml><?xml version="1.0" encoding="utf-8"?>
<ds:datastoreItem xmlns:ds="http://schemas.openxmlformats.org/officeDocument/2006/customXml" ds:itemID="{DBBC8748-7E6A-4C1E-93AD-EDB435A25E3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2023-02-13T13:08:09Z</dcterms:created>
  <dcterms:modified xsi:type="dcterms:W3CDTF">2023-02-27T12:38:56Z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0x0101004ED5632EA042DB4BB472145DFDB69B18</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MediaServiceImageTags">
    <vt:lpwstr/>
  </property>
</Properties>
</file>