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file\TeoShare\02_Finance\02-1_Strategic_Planning\02-1-01_Planning_Control\Direct\dardzg\Rysiai_su_investuotojais\Annual Reports\2024\"/>
    </mc:Choice>
  </mc:AlternateContent>
  <xr:revisionPtr revIDLastSave="0" documentId="13_ncr:1_{DD8A5D66-6DE3-40C3-8D63-A06BCC41DBAB}" xr6:coauthVersionLast="47" xr6:coauthVersionMax="47" xr10:uidLastSave="{00000000-0000-0000-0000-000000000000}"/>
  <bookViews>
    <workbookView minimized="1" xWindow="-24270" yWindow="1590" windowWidth="21600" windowHeight="11385" activeTab="2" xr2:uid="{00000000-000D-0000-FFFF-FFFF00000000}"/>
  </bookViews>
  <sheets>
    <sheet name="Shares data" sheetId="1" r:id="rId1"/>
    <sheet name="Shares (EUR)" sheetId="6" r:id="rId2"/>
    <sheet name="Akcijos (EUR)" sheetId="7" r:id="rId3"/>
  </sheet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<sst xmlns="http://schemas.openxmlformats.org/spreadsheetml/2006/main" count="9" uniqueCount="6">
  <si>
    <t>Date</t>
  </si>
  <si>
    <t>Shares</t>
  </si>
  <si>
    <t>Turnover. units</t>
  </si>
  <si>
    <t>Price. EUR</t>
  </si>
  <si>
    <t>Turnover. EUR</t>
  </si>
  <si>
    <t>Capitalisation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</si>
</sst>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L_t_-;\-* #,##0.00\ _L_t_-;_-* &quot;-&quot;??\ _L_t_-;_-@_-"/>
    <numFmt numFmtId="165" formatCode="0.000"/>
    <numFmt numFmtId="166" formatCode="#,##0.000"/>
    <numFmt numFmtId="167" formatCode="_-* #,##0\ _L_t_-;\-* #,##0\ _L_t_-;_-* &quot;-&quot;??\ _L_t_-;_-@_-"/>
    <numFmt numFmtId="168" formatCode="dd\.mm\.yyyy"/>
    <numFmt numFmtId="169" formatCode="yyyy\.mm\.dd"/>
  </numFmts>
  <fonts count="24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Arial"/>
      <family val="2"/>
      <charset val="186"/>
    </font>
    <font>
      <b/>
      <sz val="13"/>
      <color theme="3"/>
      <name val="Arial"/>
      <family val="2"/>
      <charset val="186"/>
    </font>
    <font>
      <b/>
      <sz val="11"/>
      <color theme="3"/>
      <name val="Arial"/>
      <family val="2"/>
      <charset val="186"/>
    </font>
    <font>
      <sz val="10"/>
      <color rgb="FF006100"/>
      <name val="Arial"/>
      <family val="2"/>
      <charset val="186"/>
    </font>
    <font>
      <sz val="10"/>
      <color rgb="FF9C0006"/>
      <name val="Arial"/>
      <family val="2"/>
      <charset val="186"/>
    </font>
    <font>
      <sz val="10"/>
      <color rgb="FF9C6500"/>
      <name val="Arial"/>
      <family val="2"/>
      <charset val="186"/>
    </font>
    <font>
      <sz val="10"/>
      <color rgb="FF3F3F76"/>
      <name val="Arial"/>
      <family val="2"/>
      <charset val="186"/>
    </font>
    <font>
      <b/>
      <sz val="10"/>
      <color rgb="FF3F3F3F"/>
      <name val="Arial"/>
      <family val="2"/>
      <charset val="186"/>
    </font>
    <font>
      <b/>
      <sz val="10"/>
      <color rgb="FFFA7D00"/>
      <name val="Arial"/>
      <family val="2"/>
      <charset val="186"/>
    </font>
    <font>
      <sz val="10"/>
      <color rgb="FFFA7D00"/>
      <name val="Arial"/>
      <family val="2"/>
      <charset val="186"/>
    </font>
    <font>
      <b/>
      <sz val="10"/>
      <color theme="0"/>
      <name val="Arial"/>
      <family val="2"/>
      <charset val="186"/>
    </font>
    <font>
      <sz val="10"/>
      <color rgb="FFFF0000"/>
      <name val="Arial"/>
      <family val="2"/>
      <charset val="186"/>
    </font>
    <font>
      <i/>
      <sz val="10"/>
      <color rgb="FF7F7F7F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0"/>
      <name val="Arial"/>
      <family val="2"/>
      <charset val="186"/>
    </font>
    <font>
      <sz val="10"/>
      <name val="Arial"/>
      <family val="2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4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2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4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1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4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9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8" borderId="8" applyNumberFormat="0" applyFont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2" fillId="0" borderId="0" applyFont="0" applyFill="0" applyBorder="0" applyAlignment="0" applyProtection="0"/>
  </cellStyleXfs>
  <cellXfs count="18">
    <xf numFmtId="0" fontId="0" fillId="0" borderId="0" xfId="0"/>
    <xf numFmtId="14" fontId="0" fillId="0" borderId="0" xfId="0" applyNumberFormat="1"/>
    <xf numFmtId="0" fontId="6" fillId="0" borderId="0" xfId="0" applyFont="1"/>
    <xf numFmtId="4" fontId="0" fillId="0" borderId="0" xfId="0" applyNumberFormat="1"/>
    <xf numFmtId="3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113" applyNumberFormat="1" applyFont="1"/>
    <xf numFmtId="165" fontId="1" fillId="0" borderId="0" xfId="0" applyNumberFormat="1" applyFont="1"/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 wrapText="1"/>
    </xf>
    <xf numFmtId="166" fontId="0" fillId="0" borderId="0" xfId="0" applyNumberFormat="1" applyAlignment="1">
      <alignment horizontal="center"/>
    </xf>
    <xf numFmtId="166" fontId="23" fillId="0" borderId="0" xfId="0" applyNumberFormat="1" applyFont="1" applyAlignment="1">
      <alignment horizontal="center"/>
    </xf>
    <xf numFmtId="164" fontId="0" fillId="0" borderId="0" xfId="113" applyFont="1"/>
    <xf numFmtId="2" fontId="23" fillId="0" borderId="0" xfId="0" applyNumberFormat="1" applyFont="1"/>
    <xf numFmtId="168" fontId="0" fillId="0" borderId="0" xfId="0" applyNumberFormat="1"/>
    <xf numFmtId="169" fontId="0" fillId="0" borderId="0" xfId="0" applyNumberFormat="1"/>
  </cellXfs>
  <cellStyles count="114">
    <cellStyle name="20% - Accent1" xfId="18" builtinId="30" customBuiltin="1"/>
    <cellStyle name="20% - Accent1 2" xfId="64" xr:uid="{00000000-0005-0000-0000-000001000000}"/>
    <cellStyle name="20% - Accent1 3" xfId="71" xr:uid="{00000000-0005-0000-0000-000002000000}"/>
    <cellStyle name="20% - Accent1 4" xfId="70" xr:uid="{00000000-0005-0000-0000-000003000000}"/>
    <cellStyle name="20% - Accent1 5" xfId="94" xr:uid="{00000000-0005-0000-0000-000004000000}"/>
    <cellStyle name="20% - Accent2" xfId="22" builtinId="34" customBuiltin="1"/>
    <cellStyle name="20% - Accent2 2" xfId="68" xr:uid="{00000000-0005-0000-0000-000006000000}"/>
    <cellStyle name="20% - Accent2 3" xfId="79" xr:uid="{00000000-0005-0000-0000-000007000000}"/>
    <cellStyle name="20% - Accent2 4" xfId="91" xr:uid="{00000000-0005-0000-0000-000008000000}"/>
    <cellStyle name="20% - Accent2 5" xfId="99" xr:uid="{00000000-0005-0000-0000-000009000000}"/>
    <cellStyle name="20% - Accent3" xfId="26" builtinId="38" customBuiltin="1"/>
    <cellStyle name="20% - Accent3 2" xfId="72" xr:uid="{00000000-0005-0000-0000-00000B000000}"/>
    <cellStyle name="20% - Accent3 3" xfId="66" xr:uid="{00000000-0005-0000-0000-00000C000000}"/>
    <cellStyle name="20% - Accent3 4" xfId="63" xr:uid="{00000000-0005-0000-0000-00000D000000}"/>
    <cellStyle name="20% - Accent3 5" xfId="105" xr:uid="{00000000-0005-0000-0000-00000E000000}"/>
    <cellStyle name="20% - Accent4" xfId="30" builtinId="42" customBuiltin="1"/>
    <cellStyle name="20% - Accent4 2" xfId="74" xr:uid="{00000000-0005-0000-0000-000010000000}"/>
    <cellStyle name="20% - Accent4 3" xfId="85" xr:uid="{00000000-0005-0000-0000-000011000000}"/>
    <cellStyle name="20% - Accent4 4" xfId="97" xr:uid="{00000000-0005-0000-0000-000012000000}"/>
    <cellStyle name="20% - Accent4 5" xfId="107" xr:uid="{00000000-0005-0000-0000-000013000000}"/>
    <cellStyle name="20% - Accent5" xfId="34" builtinId="46" customBuiltin="1"/>
    <cellStyle name="20% - Accent5 2" xfId="77" xr:uid="{00000000-0005-0000-0000-000015000000}"/>
    <cellStyle name="20% - Accent5 3" xfId="89" xr:uid="{00000000-0005-0000-0000-000016000000}"/>
    <cellStyle name="20% - Accent5 4" xfId="100" xr:uid="{00000000-0005-0000-0000-000017000000}"/>
    <cellStyle name="20% - Accent5 5" xfId="109" xr:uid="{00000000-0005-0000-0000-000018000000}"/>
    <cellStyle name="20% - Accent6" xfId="38" builtinId="50" customBuiltin="1"/>
    <cellStyle name="20% - Accent6 2" xfId="80" xr:uid="{00000000-0005-0000-0000-00001A000000}"/>
    <cellStyle name="20% - Accent6 3" xfId="92" xr:uid="{00000000-0005-0000-0000-00001B000000}"/>
    <cellStyle name="20% - Accent6 4" xfId="103" xr:uid="{00000000-0005-0000-0000-00001C000000}"/>
    <cellStyle name="20% - Accent6 5" xfId="111" xr:uid="{00000000-0005-0000-0000-00001D000000}"/>
    <cellStyle name="40% - Accent1" xfId="19" builtinId="31" customBuiltin="1"/>
    <cellStyle name="40% - Accent1 2" xfId="65" xr:uid="{00000000-0005-0000-0000-00001F000000}"/>
    <cellStyle name="40% - Accent1 3" xfId="67" xr:uid="{00000000-0005-0000-0000-000020000000}"/>
    <cellStyle name="40% - Accent1 4" xfId="82" xr:uid="{00000000-0005-0000-0000-000021000000}"/>
    <cellStyle name="40% - Accent1 5" xfId="84" xr:uid="{00000000-0005-0000-0000-000022000000}"/>
    <cellStyle name="40% - Accent2" xfId="23" builtinId="35" customBuiltin="1"/>
    <cellStyle name="40% - Accent2 2" xfId="69" xr:uid="{00000000-0005-0000-0000-000024000000}"/>
    <cellStyle name="40% - Accent2 3" xfId="76" xr:uid="{00000000-0005-0000-0000-000025000000}"/>
    <cellStyle name="40% - Accent2 4" xfId="87" xr:uid="{00000000-0005-0000-0000-000026000000}"/>
    <cellStyle name="40% - Accent2 5" xfId="96" xr:uid="{00000000-0005-0000-0000-000027000000}"/>
    <cellStyle name="40% - Accent3" xfId="27" builtinId="39" customBuiltin="1"/>
    <cellStyle name="40% - Accent3 2" xfId="73" xr:uid="{00000000-0005-0000-0000-000029000000}"/>
    <cellStyle name="40% - Accent3 3" xfId="83" xr:uid="{00000000-0005-0000-0000-00002A000000}"/>
    <cellStyle name="40% - Accent3 4" xfId="95" xr:uid="{00000000-0005-0000-0000-00002B000000}"/>
    <cellStyle name="40% - Accent3 5" xfId="106" xr:uid="{00000000-0005-0000-0000-00002C000000}"/>
    <cellStyle name="40% - Accent4" xfId="31" builtinId="43" customBuiltin="1"/>
    <cellStyle name="40% - Accent4 2" xfId="75" xr:uid="{00000000-0005-0000-0000-00002E000000}"/>
    <cellStyle name="40% - Accent4 3" xfId="86" xr:uid="{00000000-0005-0000-0000-00002F000000}"/>
    <cellStyle name="40% - Accent4 4" xfId="98" xr:uid="{00000000-0005-0000-0000-000030000000}"/>
    <cellStyle name="40% - Accent4 5" xfId="108" xr:uid="{00000000-0005-0000-0000-000031000000}"/>
    <cellStyle name="40% - Accent5" xfId="35" builtinId="47" customBuiltin="1"/>
    <cellStyle name="40% - Accent5 2" xfId="78" xr:uid="{00000000-0005-0000-0000-000033000000}"/>
    <cellStyle name="40% - Accent5 3" xfId="90" xr:uid="{00000000-0005-0000-0000-000034000000}"/>
    <cellStyle name="40% - Accent5 4" xfId="101" xr:uid="{00000000-0005-0000-0000-000035000000}"/>
    <cellStyle name="40% - Accent5 5" xfId="110" xr:uid="{00000000-0005-0000-0000-000036000000}"/>
    <cellStyle name="40% - Accent6" xfId="39" builtinId="51" customBuiltin="1"/>
    <cellStyle name="40% - Accent6 2" xfId="81" xr:uid="{00000000-0005-0000-0000-000038000000}"/>
    <cellStyle name="40% - Accent6 3" xfId="93" xr:uid="{00000000-0005-0000-0000-000039000000}"/>
    <cellStyle name="40% - Accent6 4" xfId="104" xr:uid="{00000000-0005-0000-0000-00003A000000}"/>
    <cellStyle name="40% - Accent6 5" xfId="112" xr:uid="{00000000-0005-0000-0000-00003B000000}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113" builtinId="3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2" xr:uid="{00000000-0005-0000-0000-000056000000}"/>
    <cellStyle name="Normal 11" xfId="43" xr:uid="{00000000-0005-0000-0000-000057000000}"/>
    <cellStyle name="Normal 2" xfId="41" xr:uid="{00000000-0005-0000-0000-000058000000}"/>
    <cellStyle name="Normal 3" xfId="57" xr:uid="{00000000-0005-0000-0000-000059000000}"/>
    <cellStyle name="Normal 4" xfId="48" xr:uid="{00000000-0005-0000-0000-00005A000000}"/>
    <cellStyle name="Normal 5" xfId="61" xr:uid="{00000000-0005-0000-0000-00005B000000}"/>
    <cellStyle name="Normal 6" xfId="60" xr:uid="{00000000-0005-0000-0000-00005C000000}"/>
    <cellStyle name="Normal 7" xfId="88" xr:uid="{00000000-0005-0000-0000-00005D000000}"/>
    <cellStyle name="Normal 8" xfId="51" xr:uid="{00000000-0005-0000-0000-00005E000000}"/>
    <cellStyle name="Normal 9" xfId="47" xr:uid="{00000000-0005-0000-0000-00005F000000}"/>
    <cellStyle name="Note 10" xfId="53" xr:uid="{00000000-0005-0000-0000-000060000000}"/>
    <cellStyle name="Note 11" xfId="56" xr:uid="{00000000-0005-0000-0000-000061000000}"/>
    <cellStyle name="Note 12" xfId="62" xr:uid="{00000000-0005-0000-0000-000062000000}"/>
    <cellStyle name="Note 13" xfId="59" xr:uid="{00000000-0005-0000-0000-000063000000}"/>
    <cellStyle name="Note 14" xfId="58" xr:uid="{00000000-0005-0000-0000-000064000000}"/>
    <cellStyle name="Note 15" xfId="102" xr:uid="{00000000-0005-0000-0000-000065000000}"/>
    <cellStyle name="Note 2" xfId="49" xr:uid="{00000000-0005-0000-0000-000066000000}"/>
    <cellStyle name="Note 3" xfId="45" xr:uid="{00000000-0005-0000-0000-000067000000}"/>
    <cellStyle name="Note 4" xfId="44" xr:uid="{00000000-0005-0000-0000-000068000000}"/>
    <cellStyle name="Note 5" xfId="54" xr:uid="{00000000-0005-0000-0000-000069000000}"/>
    <cellStyle name="Note 6" xfId="52" xr:uid="{00000000-0005-0000-0000-00006A000000}"/>
    <cellStyle name="Note 7" xfId="55" xr:uid="{00000000-0005-0000-0000-00006B000000}"/>
    <cellStyle name="Note 8" xfId="50" xr:uid="{00000000-0005-0000-0000-00006C000000}"/>
    <cellStyle name="Note 9" xfId="46" xr:uid="{00000000-0005-0000-0000-00006D000000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E9D64"/>
      <rgbColor rgb="00F37636"/>
      <rgbColor rgb="000098DB"/>
      <rgbColor rgb="00FEC22D"/>
      <rgbColor rgb="00800080"/>
      <rgbColor rgb="00008080"/>
      <rgbColor rgb="00C0C0C0"/>
      <rgbColor rgb="00808080"/>
      <rgbColor rgb="00007E8B"/>
      <rgbColor rgb="00006181"/>
      <rgbColor rgb="00645D91"/>
      <rgbColor rgb="0009568C"/>
      <rgbColor rgb="000098DB"/>
      <rgbColor rgb="00BE9D64"/>
      <rgbColor rgb="00EE3338"/>
      <rgbColor rgb="00FEC22D"/>
      <rgbColor rgb="00007E8B"/>
      <rgbColor rgb="00006181"/>
      <rgbColor rgb="00645D91"/>
      <rgbColor rgb="0009568C"/>
      <rgbColor rgb="000098DB"/>
      <rgbColor rgb="00BE9D64"/>
      <rgbColor rgb="00EE3338"/>
      <rgbColor rgb="00FEC22D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E3338"/>
      <rgbColor rgb="00666699"/>
      <rgbColor rgb="00969696"/>
      <rgbColor rgb="0009568C"/>
      <rgbColor rgb="00339966"/>
      <rgbColor rgb="00645D91"/>
      <rgbColor rgb="00006181"/>
      <rgbColor rgb="00007E8B"/>
      <rgbColor rgb="00993366"/>
      <rgbColor rgb="00029BAB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422957600827329E-2"/>
          <c:y val="4.8022598870056499E-2"/>
          <c:w val="0.84522578421234051"/>
          <c:h val="0.88474576271186445"/>
        </c:manualLayout>
      </c:layout>
      <c:barChart>
        <c:barDir val="col"/>
        <c:grouping val="clustered"/>
        <c:varyColors val="0"/>
        <c:ser>
          <c:idx val="1"/>
          <c:order val="0"/>
          <c:tx>
            <c:v>Volume (units)</c:v>
          </c:tx>
          <c:spPr>
            <a:solidFill>
              <a:srgbClr val="EE3338"/>
            </a:solidFill>
            <a:ln w="25400">
              <a:noFill/>
            </a:ln>
          </c:spPr>
          <c:invertIfNegative val="0"/>
          <c:cat>
            <c:numRef>
              <c:f>'Shares data'!$A$4:$A$252</c:f>
              <c:numCache>
                <c:formatCode>yyyy\.mm\.dd</c:formatCode>
                <c:ptCount val="249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</c:numCache>
            </c:numRef>
          </c:cat>
          <c:val>
            <c:numRef>
              <c:f>'Shares data'!$C$4:$C$252</c:f>
              <c:numCache>
                <c:formatCode>General</c:formatCode>
                <c:ptCount val="249"/>
                <c:pt idx="0">
                  <c:v>9064</c:v>
                </c:pt>
                <c:pt idx="1">
                  <c:v>43676</c:v>
                </c:pt>
                <c:pt idx="2">
                  <c:v>26161</c:v>
                </c:pt>
                <c:pt idx="3">
                  <c:v>4094</c:v>
                </c:pt>
                <c:pt idx="4">
                  <c:v>31179</c:v>
                </c:pt>
                <c:pt idx="5">
                  <c:v>5474</c:v>
                </c:pt>
                <c:pt idx="6">
                  <c:v>30802</c:v>
                </c:pt>
                <c:pt idx="7">
                  <c:v>79458</c:v>
                </c:pt>
                <c:pt idx="8">
                  <c:v>33963</c:v>
                </c:pt>
                <c:pt idx="9">
                  <c:v>8870</c:v>
                </c:pt>
                <c:pt idx="10">
                  <c:v>5544</c:v>
                </c:pt>
                <c:pt idx="11">
                  <c:v>6309</c:v>
                </c:pt>
                <c:pt idx="12">
                  <c:v>16318</c:v>
                </c:pt>
                <c:pt idx="13">
                  <c:v>5349</c:v>
                </c:pt>
                <c:pt idx="14">
                  <c:v>17218</c:v>
                </c:pt>
                <c:pt idx="15">
                  <c:v>9344</c:v>
                </c:pt>
                <c:pt idx="16">
                  <c:v>37843</c:v>
                </c:pt>
                <c:pt idx="17">
                  <c:v>5410</c:v>
                </c:pt>
                <c:pt idx="18">
                  <c:v>20302</c:v>
                </c:pt>
                <c:pt idx="19">
                  <c:v>11763</c:v>
                </c:pt>
                <c:pt idx="20">
                  <c:v>8385</c:v>
                </c:pt>
                <c:pt idx="21">
                  <c:v>26189</c:v>
                </c:pt>
                <c:pt idx="22">
                  <c:v>943</c:v>
                </c:pt>
                <c:pt idx="23">
                  <c:v>8429</c:v>
                </c:pt>
                <c:pt idx="24">
                  <c:v>2378</c:v>
                </c:pt>
                <c:pt idx="25">
                  <c:v>4237</c:v>
                </c:pt>
                <c:pt idx="26">
                  <c:v>4360</c:v>
                </c:pt>
                <c:pt idx="27">
                  <c:v>38375</c:v>
                </c:pt>
                <c:pt idx="28">
                  <c:v>1407</c:v>
                </c:pt>
                <c:pt idx="29">
                  <c:v>7634</c:v>
                </c:pt>
                <c:pt idx="30">
                  <c:v>2938</c:v>
                </c:pt>
                <c:pt idx="31">
                  <c:v>10134</c:v>
                </c:pt>
                <c:pt idx="32">
                  <c:v>1958</c:v>
                </c:pt>
                <c:pt idx="34">
                  <c:v>6208</c:v>
                </c:pt>
                <c:pt idx="35">
                  <c:v>2174</c:v>
                </c:pt>
                <c:pt idx="36">
                  <c:v>8308</c:v>
                </c:pt>
                <c:pt idx="37">
                  <c:v>4502</c:v>
                </c:pt>
                <c:pt idx="38">
                  <c:v>3134</c:v>
                </c:pt>
                <c:pt idx="39">
                  <c:v>4536</c:v>
                </c:pt>
                <c:pt idx="40">
                  <c:v>19517</c:v>
                </c:pt>
                <c:pt idx="41">
                  <c:v>32440</c:v>
                </c:pt>
                <c:pt idx="42">
                  <c:v>9321</c:v>
                </c:pt>
                <c:pt idx="43">
                  <c:v>45950</c:v>
                </c:pt>
                <c:pt idx="44">
                  <c:v>8445</c:v>
                </c:pt>
                <c:pt idx="45">
                  <c:v>14898</c:v>
                </c:pt>
                <c:pt idx="46">
                  <c:v>3309</c:v>
                </c:pt>
                <c:pt idx="47">
                  <c:v>6649</c:v>
                </c:pt>
                <c:pt idx="48">
                  <c:v>1890</c:v>
                </c:pt>
                <c:pt idx="50">
                  <c:v>13109</c:v>
                </c:pt>
                <c:pt idx="51">
                  <c:v>6142</c:v>
                </c:pt>
                <c:pt idx="52">
                  <c:v>19766</c:v>
                </c:pt>
                <c:pt idx="53">
                  <c:v>28197</c:v>
                </c:pt>
                <c:pt idx="54">
                  <c:v>25221</c:v>
                </c:pt>
                <c:pt idx="55">
                  <c:v>9142</c:v>
                </c:pt>
                <c:pt idx="56">
                  <c:v>4995</c:v>
                </c:pt>
                <c:pt idx="57">
                  <c:v>3935</c:v>
                </c:pt>
                <c:pt idx="58">
                  <c:v>28515</c:v>
                </c:pt>
                <c:pt idx="59">
                  <c:v>8502</c:v>
                </c:pt>
                <c:pt idx="60">
                  <c:v>24782</c:v>
                </c:pt>
                <c:pt idx="61">
                  <c:v>7368</c:v>
                </c:pt>
                <c:pt idx="62">
                  <c:v>9544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EB-417E-86BC-191FF4930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1559600"/>
        <c:axId val="411557248"/>
      </c:barChart>
      <c:lineChart>
        <c:grouping val="standard"/>
        <c:varyColors val="0"/>
        <c:ser>
          <c:idx val="0"/>
          <c:order val="1"/>
          <c:tx>
            <c:v>Price (EUR)</c:v>
          </c:tx>
          <c:spPr>
            <a:ln w="3810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'Shares data'!$A$4:$A$252</c:f>
              <c:numCache>
                <c:formatCode>yyyy\.mm\.dd</c:formatCode>
                <c:ptCount val="249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</c:numCache>
            </c:numRef>
          </c:cat>
          <c:val>
            <c:numRef>
              <c:f>'Shares data'!$D$4:$D$252</c:f>
              <c:numCache>
                <c:formatCode>General</c:formatCode>
                <c:ptCount val="249"/>
                <c:pt idx="0">
                  <c:v>1.66</c:v>
                </c:pt>
                <c:pt idx="1">
                  <c:v>1.67</c:v>
                </c:pt>
                <c:pt idx="2">
                  <c:v>1.67</c:v>
                </c:pt>
                <c:pt idx="3">
                  <c:v>1.67</c:v>
                </c:pt>
                <c:pt idx="4">
                  <c:v>1.6850000000000001</c:v>
                </c:pt>
                <c:pt idx="5">
                  <c:v>1.69</c:v>
                </c:pt>
                <c:pt idx="6">
                  <c:v>1.69</c:v>
                </c:pt>
                <c:pt idx="7">
                  <c:v>1.6950000000000001</c:v>
                </c:pt>
                <c:pt idx="8">
                  <c:v>1.6850000000000001</c:v>
                </c:pt>
                <c:pt idx="9">
                  <c:v>1.6950000000000001</c:v>
                </c:pt>
                <c:pt idx="10">
                  <c:v>1.7</c:v>
                </c:pt>
                <c:pt idx="11">
                  <c:v>1.6950000000000001</c:v>
                </c:pt>
                <c:pt idx="12">
                  <c:v>1.69</c:v>
                </c:pt>
                <c:pt idx="13">
                  <c:v>1.7</c:v>
                </c:pt>
                <c:pt idx="14">
                  <c:v>1.71</c:v>
                </c:pt>
                <c:pt idx="15">
                  <c:v>1.72</c:v>
                </c:pt>
                <c:pt idx="16">
                  <c:v>1.73</c:v>
                </c:pt>
                <c:pt idx="17">
                  <c:v>1.7350000000000001</c:v>
                </c:pt>
                <c:pt idx="18">
                  <c:v>1.72</c:v>
                </c:pt>
                <c:pt idx="19">
                  <c:v>1.73</c:v>
                </c:pt>
                <c:pt idx="20">
                  <c:v>1.7250000000000001</c:v>
                </c:pt>
                <c:pt idx="21">
                  <c:v>1.72</c:v>
                </c:pt>
                <c:pt idx="22">
                  <c:v>1.72</c:v>
                </c:pt>
                <c:pt idx="23">
                  <c:v>1.72</c:v>
                </c:pt>
                <c:pt idx="24">
                  <c:v>1.72</c:v>
                </c:pt>
                <c:pt idx="25">
                  <c:v>1.72</c:v>
                </c:pt>
                <c:pt idx="26">
                  <c:v>1.72</c:v>
                </c:pt>
                <c:pt idx="27">
                  <c:v>1.7</c:v>
                </c:pt>
                <c:pt idx="28">
                  <c:v>1.71</c:v>
                </c:pt>
                <c:pt idx="29">
                  <c:v>1.71</c:v>
                </c:pt>
                <c:pt idx="30">
                  <c:v>1.7050000000000001</c:v>
                </c:pt>
                <c:pt idx="31">
                  <c:v>1.7</c:v>
                </c:pt>
                <c:pt idx="32">
                  <c:v>1.7</c:v>
                </c:pt>
                <c:pt idx="33">
                  <c:v>1.7</c:v>
                </c:pt>
                <c:pt idx="34">
                  <c:v>1.7</c:v>
                </c:pt>
                <c:pt idx="35">
                  <c:v>1.7</c:v>
                </c:pt>
                <c:pt idx="36">
                  <c:v>1.7</c:v>
                </c:pt>
                <c:pt idx="37">
                  <c:v>1.7050000000000001</c:v>
                </c:pt>
                <c:pt idx="38">
                  <c:v>1.7050000000000001</c:v>
                </c:pt>
                <c:pt idx="39">
                  <c:v>1.7</c:v>
                </c:pt>
                <c:pt idx="40">
                  <c:v>1.71</c:v>
                </c:pt>
                <c:pt idx="41">
                  <c:v>1.7</c:v>
                </c:pt>
                <c:pt idx="42">
                  <c:v>1.7050000000000001</c:v>
                </c:pt>
                <c:pt idx="43">
                  <c:v>1.69</c:v>
                </c:pt>
                <c:pt idx="44">
                  <c:v>1.69</c:v>
                </c:pt>
                <c:pt idx="45">
                  <c:v>1.6950000000000001</c:v>
                </c:pt>
                <c:pt idx="46">
                  <c:v>1.69</c:v>
                </c:pt>
                <c:pt idx="47">
                  <c:v>1.69</c:v>
                </c:pt>
                <c:pt idx="48">
                  <c:v>1.6950000000000001</c:v>
                </c:pt>
                <c:pt idx="49">
                  <c:v>1.6950000000000001</c:v>
                </c:pt>
                <c:pt idx="50">
                  <c:v>1.6850000000000001</c:v>
                </c:pt>
                <c:pt idx="51">
                  <c:v>1.6950000000000001</c:v>
                </c:pt>
                <c:pt idx="52">
                  <c:v>1.6950000000000001</c:v>
                </c:pt>
                <c:pt idx="53">
                  <c:v>1.69</c:v>
                </c:pt>
                <c:pt idx="54">
                  <c:v>1.69</c:v>
                </c:pt>
                <c:pt idx="55">
                  <c:v>1.69</c:v>
                </c:pt>
                <c:pt idx="56">
                  <c:v>1.69</c:v>
                </c:pt>
                <c:pt idx="57">
                  <c:v>1.69</c:v>
                </c:pt>
                <c:pt idx="58">
                  <c:v>1.655</c:v>
                </c:pt>
                <c:pt idx="59">
                  <c:v>1.67</c:v>
                </c:pt>
                <c:pt idx="60">
                  <c:v>1.675</c:v>
                </c:pt>
                <c:pt idx="61">
                  <c:v>1.675</c:v>
                </c:pt>
                <c:pt idx="62">
                  <c:v>1.675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EEB-417E-86BC-191FF4930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1556856"/>
        <c:axId val="411555288"/>
      </c:lineChart>
      <c:catAx>
        <c:axId val="411559600"/>
        <c:scaling>
          <c:orientation val="minMax"/>
        </c:scaling>
        <c:delete val="0"/>
        <c:axPos val="b"/>
        <c:numFmt formatCode="yyyy\.mm\.dd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1557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1557248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lt-LT"/>
          </a:p>
        </c:txPr>
        <c:crossAx val="411559600"/>
        <c:crosses val="autoZero"/>
        <c:crossBetween val="between"/>
      </c:valAx>
      <c:catAx>
        <c:axId val="411556856"/>
        <c:scaling>
          <c:orientation val="minMax"/>
        </c:scaling>
        <c:delete val="1"/>
        <c:axPos val="b"/>
        <c:numFmt formatCode="yyyy\.mm\.dd" sourceLinked="1"/>
        <c:majorTickMark val="out"/>
        <c:minorTickMark val="none"/>
        <c:tickLblPos val="none"/>
        <c:crossAx val="411555288"/>
        <c:crosses val="autoZero"/>
        <c:auto val="0"/>
        <c:lblAlgn val="ctr"/>
        <c:lblOffset val="100"/>
        <c:noMultiLvlLbl val="0"/>
      </c:catAx>
      <c:valAx>
        <c:axId val="411555288"/>
        <c:scaling>
          <c:orientation val="minMax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lt-LT"/>
          </a:p>
        </c:txPr>
        <c:crossAx val="411556856"/>
        <c:crosses val="max"/>
        <c:crossBetween val="between"/>
        <c:majorUnit val="0.2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lt-L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lt-L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422957600827329E-2"/>
          <c:y val="4.8022598870056499E-2"/>
          <c:w val="0.84522578421234051"/>
          <c:h val="0.88474576271186445"/>
        </c:manualLayout>
      </c:layout>
      <c:barChart>
        <c:barDir val="col"/>
        <c:grouping val="clustered"/>
        <c:varyColors val="0"/>
        <c:ser>
          <c:idx val="1"/>
          <c:order val="0"/>
          <c:tx>
            <c:v>Apyvarta (vnt.)</c:v>
          </c:tx>
          <c:spPr>
            <a:solidFill>
              <a:srgbClr val="EE3338"/>
            </a:solidFill>
            <a:ln w="25400">
              <a:noFill/>
            </a:ln>
          </c:spPr>
          <c:invertIfNegative val="0"/>
          <c:cat>
            <c:numRef>
              <c:f>'Shares data'!$A$4:$A$252</c:f>
              <c:numCache>
                <c:formatCode>yyyy\.mm\.dd</c:formatCode>
                <c:ptCount val="249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</c:numCache>
            </c:numRef>
          </c:cat>
          <c:val>
            <c:numRef>
              <c:f>'Shares data'!$C$4:$C$252</c:f>
              <c:numCache>
                <c:formatCode>General</c:formatCode>
                <c:ptCount val="249"/>
                <c:pt idx="0">
                  <c:v>9064</c:v>
                </c:pt>
                <c:pt idx="1">
                  <c:v>43676</c:v>
                </c:pt>
                <c:pt idx="2">
                  <c:v>26161</c:v>
                </c:pt>
                <c:pt idx="3">
                  <c:v>4094</c:v>
                </c:pt>
                <c:pt idx="4">
                  <c:v>31179</c:v>
                </c:pt>
                <c:pt idx="5">
                  <c:v>5474</c:v>
                </c:pt>
                <c:pt idx="6">
                  <c:v>30802</c:v>
                </c:pt>
                <c:pt idx="7">
                  <c:v>79458</c:v>
                </c:pt>
                <c:pt idx="8">
                  <c:v>33963</c:v>
                </c:pt>
                <c:pt idx="9">
                  <c:v>8870</c:v>
                </c:pt>
                <c:pt idx="10">
                  <c:v>5544</c:v>
                </c:pt>
                <c:pt idx="11">
                  <c:v>6309</c:v>
                </c:pt>
                <c:pt idx="12">
                  <c:v>16318</c:v>
                </c:pt>
                <c:pt idx="13">
                  <c:v>5349</c:v>
                </c:pt>
                <c:pt idx="14">
                  <c:v>17218</c:v>
                </c:pt>
                <c:pt idx="15">
                  <c:v>9344</c:v>
                </c:pt>
                <c:pt idx="16">
                  <c:v>37843</c:v>
                </c:pt>
                <c:pt idx="17">
                  <c:v>5410</c:v>
                </c:pt>
                <c:pt idx="18">
                  <c:v>20302</c:v>
                </c:pt>
                <c:pt idx="19">
                  <c:v>11763</c:v>
                </c:pt>
                <c:pt idx="20">
                  <c:v>8385</c:v>
                </c:pt>
                <c:pt idx="21">
                  <c:v>26189</c:v>
                </c:pt>
                <c:pt idx="22">
                  <c:v>943</c:v>
                </c:pt>
                <c:pt idx="23">
                  <c:v>8429</c:v>
                </c:pt>
                <c:pt idx="24">
                  <c:v>2378</c:v>
                </c:pt>
                <c:pt idx="25">
                  <c:v>4237</c:v>
                </c:pt>
                <c:pt idx="26">
                  <c:v>4360</c:v>
                </c:pt>
                <c:pt idx="27">
                  <c:v>38375</c:v>
                </c:pt>
                <c:pt idx="28">
                  <c:v>1407</c:v>
                </c:pt>
                <c:pt idx="29">
                  <c:v>7634</c:v>
                </c:pt>
                <c:pt idx="30">
                  <c:v>2938</c:v>
                </c:pt>
                <c:pt idx="31">
                  <c:v>10134</c:v>
                </c:pt>
                <c:pt idx="32">
                  <c:v>1958</c:v>
                </c:pt>
                <c:pt idx="34">
                  <c:v>6208</c:v>
                </c:pt>
                <c:pt idx="35">
                  <c:v>2174</c:v>
                </c:pt>
                <c:pt idx="36">
                  <c:v>8308</c:v>
                </c:pt>
                <c:pt idx="37">
                  <c:v>4502</c:v>
                </c:pt>
                <c:pt idx="38">
                  <c:v>3134</c:v>
                </c:pt>
                <c:pt idx="39">
                  <c:v>4536</c:v>
                </c:pt>
                <c:pt idx="40">
                  <c:v>19517</c:v>
                </c:pt>
                <c:pt idx="41">
                  <c:v>32440</c:v>
                </c:pt>
                <c:pt idx="42">
                  <c:v>9321</c:v>
                </c:pt>
                <c:pt idx="43">
                  <c:v>45950</c:v>
                </c:pt>
                <c:pt idx="44">
                  <c:v>8445</c:v>
                </c:pt>
                <c:pt idx="45">
                  <c:v>14898</c:v>
                </c:pt>
                <c:pt idx="46">
                  <c:v>3309</c:v>
                </c:pt>
                <c:pt idx="47">
                  <c:v>6649</c:v>
                </c:pt>
                <c:pt idx="48">
                  <c:v>1890</c:v>
                </c:pt>
                <c:pt idx="50">
                  <c:v>13109</c:v>
                </c:pt>
                <c:pt idx="51">
                  <c:v>6142</c:v>
                </c:pt>
                <c:pt idx="52">
                  <c:v>19766</c:v>
                </c:pt>
                <c:pt idx="53">
                  <c:v>28197</c:v>
                </c:pt>
                <c:pt idx="54">
                  <c:v>25221</c:v>
                </c:pt>
                <c:pt idx="55">
                  <c:v>9142</c:v>
                </c:pt>
                <c:pt idx="56">
                  <c:v>4995</c:v>
                </c:pt>
                <c:pt idx="57">
                  <c:v>3935</c:v>
                </c:pt>
                <c:pt idx="58">
                  <c:v>28515</c:v>
                </c:pt>
                <c:pt idx="59">
                  <c:v>8502</c:v>
                </c:pt>
                <c:pt idx="60">
                  <c:v>24782</c:v>
                </c:pt>
                <c:pt idx="61">
                  <c:v>7368</c:v>
                </c:pt>
                <c:pt idx="62">
                  <c:v>9544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24-4548-A7C4-E85071B29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1561560"/>
        <c:axId val="411561952"/>
      </c:barChart>
      <c:lineChart>
        <c:grouping val="standard"/>
        <c:varyColors val="0"/>
        <c:ser>
          <c:idx val="0"/>
          <c:order val="1"/>
          <c:tx>
            <c:v>Kaina (Eur)</c:v>
          </c:tx>
          <c:spPr>
            <a:ln w="3810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'Shares data'!$A$4:$A$251</c:f>
              <c:numCache>
                <c:formatCode>yyyy\.mm\.dd</c:formatCode>
                <c:ptCount val="248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</c:numCache>
            </c:numRef>
          </c:cat>
          <c:val>
            <c:numRef>
              <c:f>'Shares data'!$D$4:$D$252</c:f>
              <c:numCache>
                <c:formatCode>General</c:formatCode>
                <c:ptCount val="249"/>
                <c:pt idx="0">
                  <c:v>1.66</c:v>
                </c:pt>
                <c:pt idx="1">
                  <c:v>1.67</c:v>
                </c:pt>
                <c:pt idx="2">
                  <c:v>1.67</c:v>
                </c:pt>
                <c:pt idx="3">
                  <c:v>1.67</c:v>
                </c:pt>
                <c:pt idx="4">
                  <c:v>1.6850000000000001</c:v>
                </c:pt>
                <c:pt idx="5">
                  <c:v>1.69</c:v>
                </c:pt>
                <c:pt idx="6">
                  <c:v>1.69</c:v>
                </c:pt>
                <c:pt idx="7">
                  <c:v>1.6950000000000001</c:v>
                </c:pt>
                <c:pt idx="8">
                  <c:v>1.6850000000000001</c:v>
                </c:pt>
                <c:pt idx="9">
                  <c:v>1.6950000000000001</c:v>
                </c:pt>
                <c:pt idx="10">
                  <c:v>1.7</c:v>
                </c:pt>
                <c:pt idx="11">
                  <c:v>1.6950000000000001</c:v>
                </c:pt>
                <c:pt idx="12">
                  <c:v>1.69</c:v>
                </c:pt>
                <c:pt idx="13">
                  <c:v>1.7</c:v>
                </c:pt>
                <c:pt idx="14">
                  <c:v>1.71</c:v>
                </c:pt>
                <c:pt idx="15">
                  <c:v>1.72</c:v>
                </c:pt>
                <c:pt idx="16">
                  <c:v>1.73</c:v>
                </c:pt>
                <c:pt idx="17">
                  <c:v>1.7350000000000001</c:v>
                </c:pt>
                <c:pt idx="18">
                  <c:v>1.72</c:v>
                </c:pt>
                <c:pt idx="19">
                  <c:v>1.73</c:v>
                </c:pt>
                <c:pt idx="20">
                  <c:v>1.7250000000000001</c:v>
                </c:pt>
                <c:pt idx="21">
                  <c:v>1.72</c:v>
                </c:pt>
                <c:pt idx="22">
                  <c:v>1.72</c:v>
                </c:pt>
                <c:pt idx="23">
                  <c:v>1.72</c:v>
                </c:pt>
                <c:pt idx="24">
                  <c:v>1.72</c:v>
                </c:pt>
                <c:pt idx="25">
                  <c:v>1.72</c:v>
                </c:pt>
                <c:pt idx="26">
                  <c:v>1.72</c:v>
                </c:pt>
                <c:pt idx="27">
                  <c:v>1.7</c:v>
                </c:pt>
                <c:pt idx="28">
                  <c:v>1.71</c:v>
                </c:pt>
                <c:pt idx="29">
                  <c:v>1.71</c:v>
                </c:pt>
                <c:pt idx="30">
                  <c:v>1.7050000000000001</c:v>
                </c:pt>
                <c:pt idx="31">
                  <c:v>1.7</c:v>
                </c:pt>
                <c:pt idx="32">
                  <c:v>1.7</c:v>
                </c:pt>
                <c:pt idx="33">
                  <c:v>1.7</c:v>
                </c:pt>
                <c:pt idx="34">
                  <c:v>1.7</c:v>
                </c:pt>
                <c:pt idx="35">
                  <c:v>1.7</c:v>
                </c:pt>
                <c:pt idx="36">
                  <c:v>1.7</c:v>
                </c:pt>
                <c:pt idx="37">
                  <c:v>1.7050000000000001</c:v>
                </c:pt>
                <c:pt idx="38">
                  <c:v>1.7050000000000001</c:v>
                </c:pt>
                <c:pt idx="39">
                  <c:v>1.7</c:v>
                </c:pt>
                <c:pt idx="40">
                  <c:v>1.71</c:v>
                </c:pt>
                <c:pt idx="41">
                  <c:v>1.7</c:v>
                </c:pt>
                <c:pt idx="42">
                  <c:v>1.7050000000000001</c:v>
                </c:pt>
                <c:pt idx="43">
                  <c:v>1.69</c:v>
                </c:pt>
                <c:pt idx="44">
                  <c:v>1.69</c:v>
                </c:pt>
                <c:pt idx="45">
                  <c:v>1.6950000000000001</c:v>
                </c:pt>
                <c:pt idx="46">
                  <c:v>1.69</c:v>
                </c:pt>
                <c:pt idx="47">
                  <c:v>1.69</c:v>
                </c:pt>
                <c:pt idx="48">
                  <c:v>1.6950000000000001</c:v>
                </c:pt>
                <c:pt idx="49">
                  <c:v>1.6950000000000001</c:v>
                </c:pt>
                <c:pt idx="50">
                  <c:v>1.6850000000000001</c:v>
                </c:pt>
                <c:pt idx="51">
                  <c:v>1.6950000000000001</c:v>
                </c:pt>
                <c:pt idx="52">
                  <c:v>1.6950000000000001</c:v>
                </c:pt>
                <c:pt idx="53">
                  <c:v>1.69</c:v>
                </c:pt>
                <c:pt idx="54">
                  <c:v>1.69</c:v>
                </c:pt>
                <c:pt idx="55">
                  <c:v>1.69</c:v>
                </c:pt>
                <c:pt idx="56">
                  <c:v>1.69</c:v>
                </c:pt>
                <c:pt idx="57">
                  <c:v>1.69</c:v>
                </c:pt>
                <c:pt idx="58">
                  <c:v>1.655</c:v>
                </c:pt>
                <c:pt idx="59">
                  <c:v>1.67</c:v>
                </c:pt>
                <c:pt idx="60">
                  <c:v>1.675</c:v>
                </c:pt>
                <c:pt idx="61">
                  <c:v>1.675</c:v>
                </c:pt>
                <c:pt idx="62">
                  <c:v>1.675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A24-4548-A7C4-E85071B29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1559208"/>
        <c:axId val="411560384"/>
      </c:lineChart>
      <c:catAx>
        <c:axId val="411561560"/>
        <c:scaling>
          <c:orientation val="minMax"/>
        </c:scaling>
        <c:delete val="0"/>
        <c:axPos val="b"/>
        <c:numFmt formatCode="yyyy\.mm\.dd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1561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1561952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lt-LT"/>
          </a:p>
        </c:txPr>
        <c:crossAx val="411561560"/>
        <c:crosses val="autoZero"/>
        <c:crossBetween val="between"/>
      </c:valAx>
      <c:catAx>
        <c:axId val="411559208"/>
        <c:scaling>
          <c:orientation val="minMax"/>
        </c:scaling>
        <c:delete val="1"/>
        <c:axPos val="b"/>
        <c:numFmt formatCode="yyyy\.mm\.dd" sourceLinked="1"/>
        <c:majorTickMark val="out"/>
        <c:minorTickMark val="none"/>
        <c:tickLblPos val="none"/>
        <c:crossAx val="411560384"/>
        <c:crosses val="autoZero"/>
        <c:auto val="0"/>
        <c:lblAlgn val="ctr"/>
        <c:lblOffset val="100"/>
        <c:noMultiLvlLbl val="0"/>
      </c:catAx>
      <c:valAx>
        <c:axId val="411560384"/>
        <c:scaling>
          <c:orientation val="minMax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lt-LT"/>
          </a:p>
        </c:txPr>
        <c:crossAx val="411559208"/>
        <c:crosses val="max"/>
        <c:crossBetween val="between"/>
        <c:majorUnit val="0.2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lt-L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lt-L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99" workbookViewId="0"/>
  </sheetViews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tabSelected="1" zoomScale="99" workbookViewId="0"/>
  </sheetViews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7121" cy="561878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7121" cy="561878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260"/>
  <sheetViews>
    <sheetView topLeftCell="A51" zoomScale="110" zoomScaleNormal="110" workbookViewId="0">
      <selection activeCell="G74" sqref="G74"/>
    </sheetView>
  </sheetViews>
  <sheetFormatPr defaultRowHeight="12.75" x14ac:dyDescent="0.2"/>
  <cols>
    <col min="1" max="1" width="15.5703125" customWidth="1"/>
    <col min="3" max="3" width="13.140625" style="4" customWidth="1"/>
    <col min="4" max="4" width="10.42578125" style="12" customWidth="1"/>
    <col min="5" max="5" width="10.42578125" style="10" customWidth="1"/>
    <col min="6" max="6" width="14.28515625" style="5" customWidth="1"/>
    <col min="8" max="8" width="13.5703125" customWidth="1"/>
    <col min="9" max="9" width="18" style="4" customWidth="1"/>
    <col min="11" max="11" width="15.5703125" bestFit="1" customWidth="1"/>
    <col min="14" max="14" width="20.85546875" customWidth="1"/>
  </cols>
  <sheetData>
    <row r="2" spans="1:11" ht="27" customHeight="1" x14ac:dyDescent="0.2">
      <c r="A2" t="s">
        <v>0</v>
      </c>
      <c r="B2" s="2" t="s">
        <v>1</v>
      </c>
      <c r="C2" s="4" t="s">
        <v>2</v>
      </c>
      <c r="D2" s="13" t="s">
        <v>3</v>
      </c>
      <c r="E2" s="11"/>
      <c r="F2" s="15" t="s">
        <v>4</v>
      </c>
    </row>
    <row r="3" spans="1:11" x14ac:dyDescent="0.2">
      <c r="A3" s="1"/>
      <c r="C3"/>
      <c r="D3" s="7"/>
      <c r="E3" s="6"/>
    </row>
    <row r="4" spans="1:11" x14ac:dyDescent="0.2">
      <c r="A4" s="17">
        <v>45293</v>
      </c>
      <c r="C4">
        <v>9064</v>
      </c>
      <c r="D4">
        <v>1.66</v>
      </c>
      <c r="F4" s="5">
        <v>15039.1</v>
      </c>
    </row>
    <row r="5" spans="1:11" x14ac:dyDescent="0.2">
      <c r="A5" s="17">
        <v>45294</v>
      </c>
      <c r="C5">
        <v>43676</v>
      </c>
      <c r="D5">
        <v>1.67</v>
      </c>
      <c r="F5" s="5">
        <v>72872.789999999994</v>
      </c>
    </row>
    <row r="6" spans="1:11" x14ac:dyDescent="0.2">
      <c r="A6" s="17">
        <v>45295</v>
      </c>
      <c r="C6">
        <v>26161</v>
      </c>
      <c r="D6">
        <v>1.67</v>
      </c>
      <c r="F6" s="5">
        <v>43649.925000000003</v>
      </c>
      <c r="K6" s="4"/>
    </row>
    <row r="7" spans="1:11" x14ac:dyDescent="0.2">
      <c r="A7" s="17">
        <v>45296</v>
      </c>
      <c r="C7">
        <v>4094</v>
      </c>
      <c r="D7">
        <v>1.67</v>
      </c>
      <c r="F7" s="5">
        <v>6825.9750000000004</v>
      </c>
      <c r="K7" s="4"/>
    </row>
    <row r="8" spans="1:11" x14ac:dyDescent="0.2">
      <c r="A8" s="17">
        <v>45299</v>
      </c>
      <c r="C8">
        <v>31179</v>
      </c>
      <c r="D8">
        <v>1.6850000000000001</v>
      </c>
      <c r="F8" s="5">
        <v>52405.11</v>
      </c>
      <c r="K8" s="4"/>
    </row>
    <row r="9" spans="1:11" x14ac:dyDescent="0.2">
      <c r="A9" s="17">
        <v>45300</v>
      </c>
      <c r="C9">
        <v>5474</v>
      </c>
      <c r="D9">
        <v>1.69</v>
      </c>
      <c r="F9" s="5">
        <v>9228.4150000000009</v>
      </c>
      <c r="K9" s="4"/>
    </row>
    <row r="10" spans="1:11" x14ac:dyDescent="0.2">
      <c r="A10" s="17">
        <v>45301</v>
      </c>
      <c r="C10">
        <v>30802</v>
      </c>
      <c r="D10">
        <v>1.69</v>
      </c>
      <c r="F10" s="5">
        <v>52084.684999999998</v>
      </c>
      <c r="K10" s="4"/>
    </row>
    <row r="11" spans="1:11" x14ac:dyDescent="0.2">
      <c r="A11" s="17">
        <v>45302</v>
      </c>
      <c r="C11">
        <v>79458</v>
      </c>
      <c r="D11">
        <v>1.6950000000000001</v>
      </c>
      <c r="F11" s="5">
        <v>134478.64000000001</v>
      </c>
      <c r="K11" s="4"/>
    </row>
    <row r="12" spans="1:11" x14ac:dyDescent="0.2">
      <c r="A12" s="17">
        <v>45303</v>
      </c>
      <c r="C12">
        <v>33963</v>
      </c>
      <c r="D12">
        <v>1.6850000000000001</v>
      </c>
      <c r="F12" s="5">
        <v>57253.754999999997</v>
      </c>
      <c r="K12" s="4"/>
    </row>
    <row r="13" spans="1:11" x14ac:dyDescent="0.2">
      <c r="A13" s="17">
        <v>45306</v>
      </c>
      <c r="C13">
        <v>8870</v>
      </c>
      <c r="D13">
        <v>1.6950000000000001</v>
      </c>
      <c r="F13" s="5">
        <v>14987.82</v>
      </c>
      <c r="K13" s="4"/>
    </row>
    <row r="14" spans="1:11" x14ac:dyDescent="0.2">
      <c r="A14" s="17">
        <v>45307</v>
      </c>
      <c r="C14">
        <v>5544</v>
      </c>
      <c r="D14">
        <v>1.7</v>
      </c>
      <c r="F14" s="5">
        <v>9405.2749999999996</v>
      </c>
      <c r="K14" s="4"/>
    </row>
    <row r="15" spans="1:11" x14ac:dyDescent="0.2">
      <c r="A15" s="17">
        <v>45308</v>
      </c>
      <c r="C15">
        <v>6309</v>
      </c>
      <c r="D15">
        <v>1.6950000000000001</v>
      </c>
      <c r="F15" s="5">
        <v>10670.565000000001</v>
      </c>
      <c r="K15" s="4"/>
    </row>
    <row r="16" spans="1:11" x14ac:dyDescent="0.2">
      <c r="A16" s="17">
        <v>45309</v>
      </c>
      <c r="C16">
        <v>16318</v>
      </c>
      <c r="D16">
        <v>1.69</v>
      </c>
      <c r="F16" s="5">
        <v>27644.685000000001</v>
      </c>
      <c r="K16" s="4"/>
    </row>
    <row r="17" spans="1:11" x14ac:dyDescent="0.2">
      <c r="A17" s="17">
        <v>45310</v>
      </c>
      <c r="C17">
        <v>5349</v>
      </c>
      <c r="D17">
        <v>1.7</v>
      </c>
      <c r="F17" s="5">
        <v>9079.1299999999992</v>
      </c>
      <c r="K17" s="4"/>
    </row>
    <row r="18" spans="1:11" x14ac:dyDescent="0.2">
      <c r="A18" s="17">
        <v>45313</v>
      </c>
      <c r="C18">
        <v>17218</v>
      </c>
      <c r="D18">
        <v>1.71</v>
      </c>
      <c r="F18" s="5">
        <v>29299.26</v>
      </c>
      <c r="K18" s="4"/>
    </row>
    <row r="19" spans="1:11" x14ac:dyDescent="0.2">
      <c r="A19" s="17">
        <v>45314</v>
      </c>
      <c r="C19">
        <v>9344</v>
      </c>
      <c r="D19">
        <v>1.72</v>
      </c>
      <c r="F19" s="5">
        <v>15959.285</v>
      </c>
      <c r="K19" s="4"/>
    </row>
    <row r="20" spans="1:11" x14ac:dyDescent="0.2">
      <c r="A20" s="17">
        <v>45315</v>
      </c>
      <c r="C20">
        <v>37843</v>
      </c>
      <c r="D20">
        <v>1.73</v>
      </c>
      <c r="F20" s="5">
        <v>65378.52</v>
      </c>
      <c r="K20" s="4"/>
    </row>
    <row r="21" spans="1:11" x14ac:dyDescent="0.2">
      <c r="A21" s="17">
        <v>45316</v>
      </c>
      <c r="C21">
        <v>5410</v>
      </c>
      <c r="D21">
        <v>1.7350000000000001</v>
      </c>
      <c r="F21" s="5">
        <v>9368.6949999999997</v>
      </c>
      <c r="K21" s="4"/>
    </row>
    <row r="22" spans="1:11" x14ac:dyDescent="0.2">
      <c r="A22" s="17">
        <v>45317</v>
      </c>
      <c r="C22">
        <v>20302</v>
      </c>
      <c r="D22">
        <v>1.72</v>
      </c>
      <c r="F22" s="5">
        <v>34986.69</v>
      </c>
      <c r="K22" s="4"/>
    </row>
    <row r="23" spans="1:11" x14ac:dyDescent="0.2">
      <c r="A23" s="17">
        <v>45320</v>
      </c>
      <c r="C23">
        <v>11763</v>
      </c>
      <c r="D23">
        <v>1.73</v>
      </c>
      <c r="F23" s="5">
        <v>20304.45</v>
      </c>
      <c r="K23" s="4"/>
    </row>
    <row r="24" spans="1:11" x14ac:dyDescent="0.2">
      <c r="A24" s="17">
        <v>45321</v>
      </c>
      <c r="C24">
        <v>8385</v>
      </c>
      <c r="D24">
        <v>1.7250000000000001</v>
      </c>
      <c r="F24" s="5">
        <v>14482.405000000001</v>
      </c>
      <c r="K24" s="4"/>
    </row>
    <row r="25" spans="1:11" x14ac:dyDescent="0.2">
      <c r="A25" s="17">
        <v>45322</v>
      </c>
      <c r="C25">
        <v>26189</v>
      </c>
      <c r="D25">
        <v>1.72</v>
      </c>
      <c r="F25" s="5">
        <v>44985.595000000001</v>
      </c>
      <c r="K25" s="4"/>
    </row>
    <row r="26" spans="1:11" x14ac:dyDescent="0.2">
      <c r="A26" s="17">
        <v>45323</v>
      </c>
      <c r="C26">
        <v>943</v>
      </c>
      <c r="D26">
        <v>1.72</v>
      </c>
      <c r="F26" s="5">
        <v>1621.89</v>
      </c>
      <c r="K26" s="4"/>
    </row>
    <row r="27" spans="1:11" x14ac:dyDescent="0.2">
      <c r="A27" s="17">
        <v>45324</v>
      </c>
      <c r="C27">
        <v>8429</v>
      </c>
      <c r="D27">
        <v>1.72</v>
      </c>
      <c r="F27" s="5">
        <v>14466.99</v>
      </c>
      <c r="K27" s="4"/>
    </row>
    <row r="28" spans="1:11" x14ac:dyDescent="0.2">
      <c r="A28" s="17">
        <v>45327</v>
      </c>
      <c r="C28">
        <v>2378</v>
      </c>
      <c r="D28">
        <v>1.72</v>
      </c>
      <c r="F28" s="5">
        <v>4086.1750000000002</v>
      </c>
      <c r="K28" s="4"/>
    </row>
    <row r="29" spans="1:11" x14ac:dyDescent="0.2">
      <c r="A29" s="17">
        <v>45328</v>
      </c>
      <c r="C29">
        <v>4237</v>
      </c>
      <c r="D29">
        <v>1.72</v>
      </c>
      <c r="F29" s="5">
        <v>7273.23</v>
      </c>
      <c r="K29" s="4"/>
    </row>
    <row r="30" spans="1:11" x14ac:dyDescent="0.2">
      <c r="A30" s="17">
        <v>45329</v>
      </c>
      <c r="C30">
        <v>4360</v>
      </c>
      <c r="D30">
        <v>1.72</v>
      </c>
      <c r="F30" s="5">
        <v>7491.6</v>
      </c>
      <c r="K30" s="4"/>
    </row>
    <row r="31" spans="1:11" x14ac:dyDescent="0.2">
      <c r="A31" s="17">
        <v>45330</v>
      </c>
      <c r="C31">
        <v>38375</v>
      </c>
      <c r="D31">
        <v>1.7</v>
      </c>
      <c r="F31" s="5">
        <v>65519.245000000003</v>
      </c>
      <c r="K31" s="4"/>
    </row>
    <row r="32" spans="1:11" x14ac:dyDescent="0.2">
      <c r="A32" s="17">
        <v>45331</v>
      </c>
      <c r="C32">
        <v>1407</v>
      </c>
      <c r="D32">
        <v>1.71</v>
      </c>
      <c r="F32" s="5">
        <v>2398.8150000000001</v>
      </c>
      <c r="K32" s="4"/>
    </row>
    <row r="33" spans="1:11" x14ac:dyDescent="0.2">
      <c r="A33" s="17">
        <v>45334</v>
      </c>
      <c r="C33">
        <v>7634</v>
      </c>
      <c r="D33">
        <v>1.71</v>
      </c>
      <c r="F33" s="5">
        <v>13000.73</v>
      </c>
      <c r="K33" s="4"/>
    </row>
    <row r="34" spans="1:11" x14ac:dyDescent="0.2">
      <c r="A34" s="17">
        <v>45335</v>
      </c>
      <c r="C34">
        <v>2938</v>
      </c>
      <c r="D34">
        <v>1.7050000000000001</v>
      </c>
      <c r="F34" s="5">
        <v>4997.1450000000004</v>
      </c>
      <c r="K34" s="4"/>
    </row>
    <row r="35" spans="1:11" x14ac:dyDescent="0.2">
      <c r="A35" s="17">
        <v>45336</v>
      </c>
      <c r="C35">
        <v>10134</v>
      </c>
      <c r="D35">
        <v>1.7</v>
      </c>
      <c r="F35" s="5">
        <v>17236.564999999999</v>
      </c>
      <c r="K35" s="4"/>
    </row>
    <row r="36" spans="1:11" x14ac:dyDescent="0.2">
      <c r="A36" s="17">
        <v>45337</v>
      </c>
      <c r="C36">
        <v>1958</v>
      </c>
      <c r="D36">
        <v>1.7</v>
      </c>
      <c r="F36" s="5">
        <v>3336.56</v>
      </c>
      <c r="K36" s="4"/>
    </row>
    <row r="37" spans="1:11" x14ac:dyDescent="0.2">
      <c r="A37" s="17">
        <v>45338</v>
      </c>
      <c r="C37"/>
      <c r="D37">
        <v>1.7</v>
      </c>
      <c r="K37" s="4"/>
    </row>
    <row r="38" spans="1:11" x14ac:dyDescent="0.2">
      <c r="A38" s="17">
        <v>45341</v>
      </c>
      <c r="C38">
        <v>6208</v>
      </c>
      <c r="D38">
        <v>1.7</v>
      </c>
      <c r="F38" s="5">
        <v>10568.01</v>
      </c>
      <c r="K38" s="4"/>
    </row>
    <row r="39" spans="1:11" x14ac:dyDescent="0.2">
      <c r="A39" s="17">
        <v>45342</v>
      </c>
      <c r="C39">
        <v>2174</v>
      </c>
      <c r="D39">
        <v>1.7</v>
      </c>
      <c r="F39" s="5">
        <v>3694.915</v>
      </c>
      <c r="K39" s="4"/>
    </row>
    <row r="40" spans="1:11" x14ac:dyDescent="0.2">
      <c r="A40" s="17">
        <v>45343</v>
      </c>
      <c r="C40">
        <v>8308</v>
      </c>
      <c r="D40">
        <v>1.7</v>
      </c>
      <c r="F40" s="5">
        <v>14112.594999999999</v>
      </c>
      <c r="K40" s="4"/>
    </row>
    <row r="41" spans="1:11" x14ac:dyDescent="0.2">
      <c r="A41" s="17">
        <v>45344</v>
      </c>
      <c r="C41">
        <v>4502</v>
      </c>
      <c r="D41">
        <v>1.7050000000000001</v>
      </c>
      <c r="F41" s="5">
        <v>7645.8950000000004</v>
      </c>
      <c r="K41" s="4"/>
    </row>
    <row r="42" spans="1:11" x14ac:dyDescent="0.2">
      <c r="A42" s="17">
        <v>45345</v>
      </c>
      <c r="C42">
        <v>3134</v>
      </c>
      <c r="D42">
        <v>1.7050000000000001</v>
      </c>
      <c r="F42" s="5">
        <v>5333.28</v>
      </c>
      <c r="K42" s="4"/>
    </row>
    <row r="43" spans="1:11" x14ac:dyDescent="0.2">
      <c r="A43" s="17">
        <v>45348</v>
      </c>
      <c r="C43">
        <v>4536</v>
      </c>
      <c r="D43">
        <v>1.7</v>
      </c>
      <c r="F43" s="5">
        <v>7698.2</v>
      </c>
      <c r="K43" s="4"/>
    </row>
    <row r="44" spans="1:11" x14ac:dyDescent="0.2">
      <c r="A44" s="17">
        <v>45349</v>
      </c>
      <c r="C44">
        <v>19517</v>
      </c>
      <c r="D44">
        <v>1.71</v>
      </c>
      <c r="F44" s="5">
        <v>33264.9</v>
      </c>
      <c r="K44" s="4"/>
    </row>
    <row r="45" spans="1:11" x14ac:dyDescent="0.2">
      <c r="A45" s="17">
        <v>45350</v>
      </c>
      <c r="C45">
        <v>32440</v>
      </c>
      <c r="D45">
        <v>1.7</v>
      </c>
      <c r="F45" s="5">
        <v>54957.33</v>
      </c>
      <c r="K45" s="4"/>
    </row>
    <row r="46" spans="1:11" x14ac:dyDescent="0.2">
      <c r="A46" s="17">
        <v>45351</v>
      </c>
      <c r="C46">
        <v>9321</v>
      </c>
      <c r="D46">
        <v>1.7050000000000001</v>
      </c>
      <c r="F46" s="5">
        <v>15848.235000000001</v>
      </c>
      <c r="K46" s="4"/>
    </row>
    <row r="47" spans="1:11" x14ac:dyDescent="0.2">
      <c r="A47" s="17">
        <v>45352</v>
      </c>
      <c r="C47">
        <v>45950</v>
      </c>
      <c r="D47">
        <v>1.69</v>
      </c>
      <c r="F47" s="5">
        <v>77760.19</v>
      </c>
      <c r="K47" s="4"/>
    </row>
    <row r="48" spans="1:11" x14ac:dyDescent="0.2">
      <c r="A48" s="17">
        <v>45355</v>
      </c>
      <c r="C48">
        <v>8445</v>
      </c>
      <c r="D48">
        <v>1.69</v>
      </c>
      <c r="F48" s="5">
        <v>14274.69</v>
      </c>
      <c r="K48" s="4"/>
    </row>
    <row r="49" spans="1:11" x14ac:dyDescent="0.2">
      <c r="A49" s="17">
        <v>45356</v>
      </c>
      <c r="C49">
        <v>14898</v>
      </c>
      <c r="D49">
        <v>1.6950000000000001</v>
      </c>
      <c r="F49" s="5">
        <v>25113.465</v>
      </c>
      <c r="K49" s="4"/>
    </row>
    <row r="50" spans="1:11" x14ac:dyDescent="0.2">
      <c r="A50" s="17">
        <v>45357</v>
      </c>
      <c r="C50">
        <v>3309</v>
      </c>
      <c r="D50">
        <v>1.69</v>
      </c>
      <c r="F50" s="5">
        <v>5594.3549999999996</v>
      </c>
      <c r="K50" s="4"/>
    </row>
    <row r="51" spans="1:11" x14ac:dyDescent="0.2">
      <c r="A51" s="17">
        <v>45358</v>
      </c>
      <c r="C51">
        <v>6649</v>
      </c>
      <c r="D51">
        <v>1.69</v>
      </c>
      <c r="F51" s="5">
        <v>11239.684999999999</v>
      </c>
      <c r="K51" s="4"/>
    </row>
    <row r="52" spans="1:11" x14ac:dyDescent="0.2">
      <c r="A52" s="17">
        <v>45359</v>
      </c>
      <c r="C52">
        <v>1890</v>
      </c>
      <c r="D52">
        <v>1.6950000000000001</v>
      </c>
      <c r="F52" s="5">
        <v>3198.43</v>
      </c>
      <c r="K52" s="4"/>
    </row>
    <row r="53" spans="1:11" x14ac:dyDescent="0.2">
      <c r="A53" s="17">
        <v>45362</v>
      </c>
      <c r="C53"/>
      <c r="D53">
        <v>1.6950000000000001</v>
      </c>
      <c r="K53" s="4"/>
    </row>
    <row r="54" spans="1:11" x14ac:dyDescent="0.2">
      <c r="A54" s="17">
        <v>45363</v>
      </c>
      <c r="C54">
        <v>13109</v>
      </c>
      <c r="D54">
        <v>1.6850000000000001</v>
      </c>
      <c r="F54" s="5">
        <v>22148.9</v>
      </c>
      <c r="K54" s="4"/>
    </row>
    <row r="55" spans="1:11" x14ac:dyDescent="0.2">
      <c r="A55" s="17">
        <v>45364</v>
      </c>
      <c r="C55">
        <v>6142</v>
      </c>
      <c r="D55">
        <v>1.6950000000000001</v>
      </c>
      <c r="F55" s="5">
        <v>10370.19</v>
      </c>
      <c r="K55" s="4"/>
    </row>
    <row r="56" spans="1:11" x14ac:dyDescent="0.2">
      <c r="A56" s="17">
        <v>45365</v>
      </c>
      <c r="C56">
        <v>19766</v>
      </c>
      <c r="D56">
        <v>1.6950000000000001</v>
      </c>
      <c r="F56" s="5">
        <v>33450.025000000001</v>
      </c>
      <c r="K56" s="4"/>
    </row>
    <row r="57" spans="1:11" x14ac:dyDescent="0.2">
      <c r="A57" s="17">
        <v>45366</v>
      </c>
      <c r="C57">
        <v>28197</v>
      </c>
      <c r="D57">
        <v>1.69</v>
      </c>
      <c r="F57" s="5">
        <v>47620.34</v>
      </c>
      <c r="K57" s="4"/>
    </row>
    <row r="58" spans="1:11" x14ac:dyDescent="0.2">
      <c r="A58" s="17">
        <v>45369</v>
      </c>
      <c r="C58">
        <v>25221</v>
      </c>
      <c r="D58">
        <v>1.69</v>
      </c>
      <c r="F58" s="5">
        <v>42496.224999999999</v>
      </c>
      <c r="K58" s="4"/>
    </row>
    <row r="59" spans="1:11" x14ac:dyDescent="0.2">
      <c r="A59" s="17">
        <v>45370</v>
      </c>
      <c r="C59">
        <v>9142</v>
      </c>
      <c r="D59">
        <v>1.69</v>
      </c>
      <c r="F59" s="5">
        <v>15450.09</v>
      </c>
      <c r="K59" s="4"/>
    </row>
    <row r="60" spans="1:11" x14ac:dyDescent="0.2">
      <c r="A60" s="17">
        <v>45371</v>
      </c>
      <c r="C60">
        <v>4995</v>
      </c>
      <c r="D60">
        <v>1.69</v>
      </c>
      <c r="F60" s="5">
        <v>8433.2350000000006</v>
      </c>
      <c r="K60" s="4"/>
    </row>
    <row r="61" spans="1:11" x14ac:dyDescent="0.2">
      <c r="A61" s="17">
        <v>45372</v>
      </c>
      <c r="C61">
        <v>3935</v>
      </c>
      <c r="D61">
        <v>1.69</v>
      </c>
      <c r="F61" s="5">
        <v>6647.14</v>
      </c>
      <c r="K61" s="4"/>
    </row>
    <row r="62" spans="1:11" x14ac:dyDescent="0.2">
      <c r="A62" s="17">
        <v>45373</v>
      </c>
      <c r="C62">
        <v>28515</v>
      </c>
      <c r="D62">
        <v>1.655</v>
      </c>
      <c r="F62" s="5">
        <v>47690.15</v>
      </c>
    </row>
    <row r="63" spans="1:11" x14ac:dyDescent="0.2">
      <c r="A63" s="17">
        <v>45376</v>
      </c>
      <c r="C63">
        <v>8502</v>
      </c>
      <c r="D63">
        <v>1.67</v>
      </c>
      <c r="F63" s="5">
        <v>14147.55</v>
      </c>
    </row>
    <row r="64" spans="1:11" x14ac:dyDescent="0.2">
      <c r="A64" s="17">
        <v>45377</v>
      </c>
      <c r="C64">
        <v>24782</v>
      </c>
      <c r="D64">
        <v>1.675</v>
      </c>
      <c r="F64" s="5">
        <v>41304.79</v>
      </c>
    </row>
    <row r="65" spans="1:15" x14ac:dyDescent="0.2">
      <c r="A65" s="17">
        <v>45378</v>
      </c>
      <c r="C65">
        <v>7368</v>
      </c>
      <c r="D65">
        <v>1.675</v>
      </c>
      <c r="F65" s="5">
        <v>12315.79</v>
      </c>
      <c r="N65" s="8" t="s">
        <v>5</v>
      </c>
      <c r="O65" s="6"/>
    </row>
    <row r="66" spans="1:15" x14ac:dyDescent="0.2">
      <c r="A66" s="17">
        <v>45379</v>
      </c>
      <c r="C66">
        <v>9544</v>
      </c>
      <c r="D66">
        <v>1.675</v>
      </c>
      <c r="F66" s="5">
        <v>15954.17</v>
      </c>
      <c r="I66" s="8">
        <f>SUM(C4:C66)</f>
        <v>886007</v>
      </c>
      <c r="K66" s="14">
        <f>SUM(F4:F66)</f>
        <v>1500152.4849999999</v>
      </c>
      <c r="M66" s="6"/>
      <c r="N66" s="8">
        <f>D66*582613138</f>
        <v>975877006.14999998</v>
      </c>
    </row>
    <row r="67" spans="1:15" x14ac:dyDescent="0.2">
      <c r="A67" s="16"/>
      <c r="C67"/>
      <c r="D67" s="6"/>
      <c r="F67"/>
      <c r="I67"/>
      <c r="L67" s="6">
        <f>K66/I66</f>
        <v>1.6931609851840899</v>
      </c>
      <c r="M67" s="6"/>
    </row>
    <row r="68" spans="1:15" x14ac:dyDescent="0.2">
      <c r="A68" s="16"/>
      <c r="C68"/>
      <c r="D68" s="6"/>
      <c r="F68"/>
    </row>
    <row r="69" spans="1:15" x14ac:dyDescent="0.2">
      <c r="A69" s="17"/>
      <c r="C69"/>
      <c r="D69" s="6"/>
      <c r="F69"/>
    </row>
    <row r="70" spans="1:15" x14ac:dyDescent="0.2">
      <c r="A70" s="17"/>
      <c r="C70"/>
      <c r="D70" s="6"/>
      <c r="F70"/>
    </row>
    <row r="71" spans="1:15" x14ac:dyDescent="0.2">
      <c r="A71" s="17"/>
      <c r="C71"/>
      <c r="D71" s="6"/>
      <c r="F71"/>
    </row>
    <row r="72" spans="1:15" x14ac:dyDescent="0.2">
      <c r="A72" s="17"/>
      <c r="C72"/>
      <c r="D72" s="6"/>
      <c r="F72"/>
    </row>
    <row r="73" spans="1:15" x14ac:dyDescent="0.2">
      <c r="A73" s="17"/>
      <c r="C73"/>
      <c r="D73" s="6"/>
      <c r="F73"/>
    </row>
    <row r="74" spans="1:15" x14ac:dyDescent="0.2">
      <c r="A74" s="17"/>
      <c r="C74"/>
      <c r="D74" s="6"/>
      <c r="F74"/>
    </row>
    <row r="75" spans="1:15" x14ac:dyDescent="0.2">
      <c r="A75" s="17"/>
      <c r="C75"/>
      <c r="D75" s="6"/>
      <c r="F75"/>
    </row>
    <row r="76" spans="1:15" x14ac:dyDescent="0.2">
      <c r="A76" s="17"/>
      <c r="C76"/>
      <c r="D76" s="6"/>
      <c r="F76"/>
    </row>
    <row r="77" spans="1:15" x14ac:dyDescent="0.2">
      <c r="A77" s="17"/>
      <c r="C77"/>
      <c r="D77" s="6"/>
      <c r="F77"/>
    </row>
    <row r="78" spans="1:15" x14ac:dyDescent="0.2">
      <c r="A78" s="17"/>
      <c r="C78"/>
      <c r="D78" s="6"/>
      <c r="F78"/>
    </row>
    <row r="79" spans="1:15" x14ac:dyDescent="0.2">
      <c r="A79" s="17"/>
      <c r="C79"/>
      <c r="D79" s="6"/>
      <c r="F79"/>
    </row>
    <row r="80" spans="1:15" x14ac:dyDescent="0.2">
      <c r="A80" s="17"/>
      <c r="C80"/>
      <c r="D80" s="6"/>
      <c r="F80"/>
    </row>
    <row r="81" spans="1:6" x14ac:dyDescent="0.2">
      <c r="A81" s="17"/>
      <c r="C81"/>
      <c r="D81" s="6"/>
      <c r="F81"/>
    </row>
    <row r="82" spans="1:6" x14ac:dyDescent="0.2">
      <c r="A82" s="17"/>
      <c r="C82"/>
      <c r="D82" s="6"/>
      <c r="F82"/>
    </row>
    <row r="83" spans="1:6" x14ac:dyDescent="0.2">
      <c r="A83" s="17"/>
      <c r="C83"/>
      <c r="D83" s="6"/>
      <c r="F83"/>
    </row>
    <row r="84" spans="1:6" x14ac:dyDescent="0.2">
      <c r="A84" s="17"/>
      <c r="C84"/>
      <c r="D84" s="6"/>
      <c r="F84"/>
    </row>
    <row r="85" spans="1:6" x14ac:dyDescent="0.2">
      <c r="A85" s="17"/>
      <c r="C85"/>
      <c r="D85" s="6"/>
      <c r="F85"/>
    </row>
    <row r="86" spans="1:6" x14ac:dyDescent="0.2">
      <c r="A86" s="17"/>
      <c r="C86"/>
      <c r="D86" s="6"/>
      <c r="F86"/>
    </row>
    <row r="87" spans="1:6" x14ac:dyDescent="0.2">
      <c r="A87" s="17"/>
      <c r="C87"/>
      <c r="D87" s="6"/>
      <c r="F87"/>
    </row>
    <row r="88" spans="1:6" x14ac:dyDescent="0.2">
      <c r="A88" s="17"/>
      <c r="C88"/>
      <c r="D88" s="6"/>
      <c r="F88"/>
    </row>
    <row r="89" spans="1:6" x14ac:dyDescent="0.2">
      <c r="A89" s="17"/>
      <c r="C89"/>
      <c r="D89" s="6"/>
      <c r="F89"/>
    </row>
    <row r="90" spans="1:6" x14ac:dyDescent="0.2">
      <c r="A90" s="17"/>
      <c r="C90"/>
      <c r="D90" s="6"/>
      <c r="F90"/>
    </row>
    <row r="91" spans="1:6" x14ac:dyDescent="0.2">
      <c r="A91" s="17"/>
      <c r="C91"/>
      <c r="D91" s="6"/>
      <c r="F91"/>
    </row>
    <row r="92" spans="1:6" x14ac:dyDescent="0.2">
      <c r="A92" s="17"/>
      <c r="C92"/>
      <c r="D92" s="6"/>
      <c r="F92"/>
    </row>
    <row r="93" spans="1:6" x14ac:dyDescent="0.2">
      <c r="A93" s="17"/>
      <c r="C93"/>
      <c r="D93" s="6"/>
      <c r="F93"/>
    </row>
    <row r="94" spans="1:6" x14ac:dyDescent="0.2">
      <c r="A94" s="17"/>
      <c r="C94"/>
      <c r="D94" s="6"/>
      <c r="F94"/>
    </row>
    <row r="95" spans="1:6" x14ac:dyDescent="0.2">
      <c r="A95" s="17"/>
      <c r="C95"/>
      <c r="D95" s="6"/>
      <c r="F95"/>
    </row>
    <row r="96" spans="1:6" x14ac:dyDescent="0.2">
      <c r="A96" s="17"/>
      <c r="C96"/>
      <c r="D96" s="6"/>
      <c r="F96"/>
    </row>
    <row r="97" spans="1:6" x14ac:dyDescent="0.2">
      <c r="A97" s="17"/>
      <c r="C97"/>
      <c r="D97" s="6"/>
      <c r="F97"/>
    </row>
    <row r="98" spans="1:6" x14ac:dyDescent="0.2">
      <c r="A98" s="17"/>
      <c r="C98"/>
      <c r="D98" s="6"/>
      <c r="F98"/>
    </row>
    <row r="99" spans="1:6" x14ac:dyDescent="0.2">
      <c r="A99" s="17"/>
      <c r="C99"/>
      <c r="D99" s="6"/>
      <c r="F99"/>
    </row>
    <row r="100" spans="1:6" x14ac:dyDescent="0.2">
      <c r="A100" s="17"/>
      <c r="C100"/>
      <c r="D100" s="6"/>
      <c r="F100"/>
    </row>
    <row r="101" spans="1:6" x14ac:dyDescent="0.2">
      <c r="A101" s="17"/>
      <c r="C101"/>
      <c r="D101" s="6"/>
      <c r="F101"/>
    </row>
    <row r="102" spans="1:6" x14ac:dyDescent="0.2">
      <c r="A102" s="17"/>
      <c r="C102"/>
      <c r="D102" s="6"/>
      <c r="F102"/>
    </row>
    <row r="103" spans="1:6" x14ac:dyDescent="0.2">
      <c r="A103" s="17"/>
      <c r="C103"/>
      <c r="D103" s="6"/>
      <c r="F103"/>
    </row>
    <row r="104" spans="1:6" x14ac:dyDescent="0.2">
      <c r="A104" s="17"/>
      <c r="C104"/>
      <c r="D104" s="6"/>
      <c r="F104"/>
    </row>
    <row r="105" spans="1:6" x14ac:dyDescent="0.2">
      <c r="A105" s="17"/>
      <c r="C105"/>
      <c r="D105" s="6"/>
      <c r="F105"/>
    </row>
    <row r="106" spans="1:6" x14ac:dyDescent="0.2">
      <c r="A106" s="17"/>
      <c r="C106"/>
      <c r="D106" s="6"/>
      <c r="F106"/>
    </row>
    <row r="107" spans="1:6" x14ac:dyDescent="0.2">
      <c r="A107" s="17"/>
      <c r="C107"/>
      <c r="D107" s="6"/>
      <c r="F107"/>
    </row>
    <row r="108" spans="1:6" x14ac:dyDescent="0.2">
      <c r="A108" s="17"/>
      <c r="C108"/>
      <c r="D108" s="6"/>
      <c r="F108"/>
    </row>
    <row r="109" spans="1:6" x14ac:dyDescent="0.2">
      <c r="A109" s="17"/>
      <c r="C109"/>
      <c r="D109" s="6"/>
      <c r="F109"/>
    </row>
    <row r="110" spans="1:6" x14ac:dyDescent="0.2">
      <c r="A110" s="17"/>
      <c r="C110"/>
      <c r="D110" s="6"/>
      <c r="F110"/>
    </row>
    <row r="111" spans="1:6" x14ac:dyDescent="0.2">
      <c r="A111" s="17"/>
      <c r="C111"/>
      <c r="D111" s="6"/>
      <c r="F111"/>
    </row>
    <row r="112" spans="1:6" x14ac:dyDescent="0.2">
      <c r="A112" s="17"/>
      <c r="C112"/>
      <c r="D112" s="6"/>
      <c r="F112"/>
    </row>
    <row r="113" spans="1:15" x14ac:dyDescent="0.2">
      <c r="A113" s="17"/>
      <c r="C113"/>
      <c r="D113" s="6"/>
      <c r="F113"/>
    </row>
    <row r="114" spans="1:15" x14ac:dyDescent="0.2">
      <c r="A114" s="17"/>
      <c r="C114"/>
      <c r="D114" s="6"/>
      <c r="F114"/>
    </row>
    <row r="115" spans="1:15" x14ac:dyDescent="0.2">
      <c r="A115" s="17"/>
      <c r="C115"/>
      <c r="D115" s="6"/>
      <c r="F115"/>
    </row>
    <row r="116" spans="1:15" x14ac:dyDescent="0.2">
      <c r="A116" s="17"/>
      <c r="C116"/>
      <c r="D116" s="6"/>
      <c r="F116"/>
    </row>
    <row r="117" spans="1:15" x14ac:dyDescent="0.2">
      <c r="A117" s="17"/>
      <c r="C117"/>
      <c r="D117" s="6"/>
      <c r="F117"/>
    </row>
    <row r="118" spans="1:15" x14ac:dyDescent="0.2">
      <c r="A118" s="17"/>
      <c r="C118"/>
      <c r="D118" s="6"/>
      <c r="F118"/>
    </row>
    <row r="119" spans="1:15" x14ac:dyDescent="0.2">
      <c r="A119" s="17"/>
      <c r="C119"/>
      <c r="D119" s="6"/>
      <c r="F119"/>
    </row>
    <row r="120" spans="1:15" x14ac:dyDescent="0.2">
      <c r="A120" s="17"/>
      <c r="C120"/>
      <c r="D120" s="6"/>
      <c r="F120"/>
    </row>
    <row r="121" spans="1:15" x14ac:dyDescent="0.2">
      <c r="A121" s="17"/>
      <c r="C121"/>
      <c r="D121" s="6"/>
      <c r="F121"/>
    </row>
    <row r="122" spans="1:15" x14ac:dyDescent="0.2">
      <c r="A122" s="17"/>
      <c r="C122"/>
      <c r="D122" s="6"/>
      <c r="F122"/>
    </row>
    <row r="123" spans="1:15" x14ac:dyDescent="0.2">
      <c r="A123" s="17"/>
      <c r="C123"/>
      <c r="D123" s="6"/>
      <c r="F123"/>
      <c r="I123" s="3"/>
    </row>
    <row r="124" spans="1:15" x14ac:dyDescent="0.2">
      <c r="A124" s="17"/>
      <c r="C124"/>
      <c r="D124" s="6"/>
      <c r="F124"/>
    </row>
    <row r="125" spans="1:15" x14ac:dyDescent="0.2">
      <c r="A125" s="17"/>
      <c r="C125"/>
      <c r="D125" s="6"/>
      <c r="E125" s="6"/>
      <c r="F125"/>
    </row>
    <row r="126" spans="1:15" x14ac:dyDescent="0.2">
      <c r="A126" s="17"/>
      <c r="C126"/>
      <c r="D126" s="6"/>
      <c r="E126" s="6"/>
      <c r="F126"/>
      <c r="O126" s="6"/>
    </row>
    <row r="127" spans="1:15" x14ac:dyDescent="0.2">
      <c r="A127" s="17"/>
      <c r="C127"/>
      <c r="D127" s="6"/>
      <c r="E127" s="6"/>
      <c r="F127"/>
    </row>
    <row r="128" spans="1:15" x14ac:dyDescent="0.2">
      <c r="A128" s="17"/>
      <c r="C128"/>
      <c r="D128" s="6"/>
      <c r="E128" s="6"/>
      <c r="F128"/>
      <c r="N128" s="8" t="s">
        <v>5</v>
      </c>
    </row>
    <row r="129" spans="1:14" x14ac:dyDescent="0.2">
      <c r="A129" s="17"/>
      <c r="C129"/>
      <c r="D129" s="6"/>
      <c r="E129" s="6"/>
      <c r="F129"/>
      <c r="I129" s="8">
        <f>SUM(C4:C129)</f>
        <v>886007</v>
      </c>
      <c r="J129" s="8"/>
      <c r="K129" s="8">
        <f>SUM(F4:F129)</f>
        <v>1500152.4849999999</v>
      </c>
      <c r="L129" s="8"/>
      <c r="M129" s="8"/>
      <c r="N129" s="8">
        <f>D129*582613138</f>
        <v>0</v>
      </c>
    </row>
    <row r="130" spans="1:14" x14ac:dyDescent="0.2">
      <c r="A130" s="17"/>
      <c r="C130"/>
      <c r="D130"/>
      <c r="E130" s="6"/>
      <c r="F130"/>
      <c r="I130"/>
      <c r="L130" s="6">
        <f>K129/I129</f>
        <v>1.6931609851840899</v>
      </c>
      <c r="M130" s="6"/>
    </row>
    <row r="131" spans="1:14" x14ac:dyDescent="0.2">
      <c r="A131" s="17"/>
      <c r="C131"/>
      <c r="D131"/>
      <c r="E131" s="6"/>
      <c r="F131"/>
    </row>
    <row r="132" spans="1:14" x14ac:dyDescent="0.2">
      <c r="A132" s="17"/>
      <c r="C132"/>
      <c r="D132"/>
      <c r="E132" s="6"/>
      <c r="F132"/>
    </row>
    <row r="133" spans="1:14" x14ac:dyDescent="0.2">
      <c r="A133" s="17"/>
      <c r="C133"/>
      <c r="D133"/>
      <c r="E133" s="6"/>
      <c r="F133"/>
    </row>
    <row r="134" spans="1:14" x14ac:dyDescent="0.2">
      <c r="A134" s="17"/>
      <c r="C134"/>
      <c r="D134"/>
      <c r="E134" s="6"/>
      <c r="F134"/>
    </row>
    <row r="135" spans="1:14" x14ac:dyDescent="0.2">
      <c r="A135" s="17"/>
      <c r="C135"/>
      <c r="D135"/>
      <c r="E135" s="6"/>
      <c r="F135"/>
    </row>
    <row r="136" spans="1:14" x14ac:dyDescent="0.2">
      <c r="A136" s="17"/>
      <c r="C136"/>
      <c r="D136"/>
      <c r="E136" s="6"/>
      <c r="F136"/>
    </row>
    <row r="137" spans="1:14" x14ac:dyDescent="0.2">
      <c r="A137" s="17"/>
      <c r="C137"/>
      <c r="D137"/>
      <c r="E137" s="6"/>
      <c r="F137"/>
    </row>
    <row r="138" spans="1:14" x14ac:dyDescent="0.2">
      <c r="A138" s="17"/>
      <c r="C138"/>
      <c r="D138"/>
      <c r="E138" s="6"/>
      <c r="F138"/>
    </row>
    <row r="139" spans="1:14" x14ac:dyDescent="0.2">
      <c r="A139" s="17"/>
      <c r="C139"/>
      <c r="D139"/>
      <c r="E139" s="6"/>
      <c r="F139"/>
    </row>
    <row r="140" spans="1:14" x14ac:dyDescent="0.2">
      <c r="A140" s="17"/>
      <c r="C140"/>
      <c r="D140"/>
      <c r="E140" s="6"/>
      <c r="F140"/>
    </row>
    <row r="141" spans="1:14" x14ac:dyDescent="0.2">
      <c r="A141" s="17"/>
      <c r="C141"/>
      <c r="D141"/>
      <c r="E141" s="6"/>
      <c r="F141"/>
    </row>
    <row r="142" spans="1:14" x14ac:dyDescent="0.2">
      <c r="A142" s="17"/>
      <c r="C142"/>
      <c r="D142"/>
      <c r="E142" s="6"/>
      <c r="F142"/>
    </row>
    <row r="143" spans="1:14" x14ac:dyDescent="0.2">
      <c r="A143" s="17"/>
      <c r="C143"/>
      <c r="D143"/>
      <c r="E143" s="6"/>
      <c r="F143"/>
    </row>
    <row r="144" spans="1:14" x14ac:dyDescent="0.2">
      <c r="A144" s="17"/>
      <c r="C144"/>
      <c r="D144"/>
      <c r="E144" s="6"/>
      <c r="F144"/>
    </row>
    <row r="145" spans="1:15" x14ac:dyDescent="0.2">
      <c r="A145" s="17"/>
      <c r="C145"/>
      <c r="D145"/>
      <c r="E145" s="6"/>
      <c r="F145"/>
    </row>
    <row r="146" spans="1:15" x14ac:dyDescent="0.2">
      <c r="A146" s="17"/>
      <c r="C146"/>
      <c r="D146"/>
      <c r="E146" s="6"/>
      <c r="F146"/>
      <c r="M146" s="8"/>
      <c r="N146" s="8"/>
    </row>
    <row r="147" spans="1:15" x14ac:dyDescent="0.2">
      <c r="A147" s="17"/>
      <c r="C147"/>
      <c r="D147"/>
      <c r="E147" s="6"/>
      <c r="F147"/>
      <c r="M147" s="6"/>
      <c r="O147" s="6"/>
    </row>
    <row r="148" spans="1:15" x14ac:dyDescent="0.2">
      <c r="A148" s="17"/>
      <c r="C148"/>
      <c r="D148"/>
      <c r="E148" s="6"/>
      <c r="F148"/>
    </row>
    <row r="149" spans="1:15" x14ac:dyDescent="0.2">
      <c r="A149" s="17"/>
      <c r="C149"/>
      <c r="D149"/>
      <c r="E149" s="6"/>
      <c r="F149"/>
    </row>
    <row r="150" spans="1:15" x14ac:dyDescent="0.2">
      <c r="A150" s="17"/>
      <c r="C150"/>
      <c r="D150"/>
      <c r="E150" s="6"/>
      <c r="F150"/>
    </row>
    <row r="151" spans="1:15" x14ac:dyDescent="0.2">
      <c r="A151" s="17"/>
      <c r="C151"/>
      <c r="D151"/>
      <c r="E151" s="9"/>
      <c r="F151"/>
    </row>
    <row r="152" spans="1:15" x14ac:dyDescent="0.2">
      <c r="A152" s="17"/>
      <c r="C152"/>
      <c r="D152"/>
      <c r="E152" s="6"/>
      <c r="F152"/>
    </row>
    <row r="153" spans="1:15" x14ac:dyDescent="0.2">
      <c r="A153" s="17"/>
      <c r="C153"/>
      <c r="D153"/>
      <c r="E153" s="6"/>
      <c r="F153"/>
    </row>
    <row r="154" spans="1:15" x14ac:dyDescent="0.2">
      <c r="A154" s="17"/>
      <c r="C154"/>
      <c r="D154"/>
      <c r="E154" s="6"/>
      <c r="F154"/>
    </row>
    <row r="155" spans="1:15" x14ac:dyDescent="0.2">
      <c r="A155" s="17"/>
      <c r="C155"/>
      <c r="D155"/>
      <c r="E155" s="6"/>
      <c r="F155"/>
    </row>
    <row r="156" spans="1:15" x14ac:dyDescent="0.2">
      <c r="A156" s="17"/>
      <c r="C156"/>
      <c r="D156"/>
      <c r="E156" s="6"/>
      <c r="F156"/>
    </row>
    <row r="157" spans="1:15" x14ac:dyDescent="0.2">
      <c r="A157" s="17"/>
      <c r="C157"/>
      <c r="D157"/>
      <c r="E157" s="6"/>
      <c r="F157"/>
    </row>
    <row r="158" spans="1:15" x14ac:dyDescent="0.2">
      <c r="A158" s="17"/>
      <c r="C158"/>
      <c r="D158"/>
      <c r="E158" s="6"/>
      <c r="F158"/>
    </row>
    <row r="159" spans="1:15" x14ac:dyDescent="0.2">
      <c r="A159" s="17"/>
      <c r="C159"/>
      <c r="D159"/>
      <c r="E159" s="6"/>
      <c r="F159"/>
    </row>
    <row r="160" spans="1:15" x14ac:dyDescent="0.2">
      <c r="A160" s="17"/>
      <c r="C160"/>
      <c r="D160"/>
      <c r="E160" s="6"/>
      <c r="F160"/>
    </row>
    <row r="161" spans="1:15" x14ac:dyDescent="0.2">
      <c r="A161" s="17"/>
      <c r="C161"/>
      <c r="D161"/>
      <c r="E161" s="6"/>
      <c r="F161"/>
    </row>
    <row r="162" spans="1:15" x14ac:dyDescent="0.2">
      <c r="A162" s="17"/>
      <c r="C162"/>
      <c r="D162"/>
      <c r="E162" s="6"/>
      <c r="F162"/>
    </row>
    <row r="163" spans="1:15" x14ac:dyDescent="0.2">
      <c r="A163" s="17"/>
      <c r="C163"/>
      <c r="D163"/>
      <c r="E163" s="6"/>
      <c r="F163"/>
    </row>
    <row r="164" spans="1:15" x14ac:dyDescent="0.2">
      <c r="A164" s="17"/>
      <c r="C164"/>
      <c r="D164"/>
      <c r="E164" s="6"/>
      <c r="F164"/>
    </row>
    <row r="165" spans="1:15" x14ac:dyDescent="0.2">
      <c r="A165" s="17"/>
      <c r="C165"/>
      <c r="D165"/>
      <c r="E165" s="6"/>
      <c r="F165"/>
    </row>
    <row r="166" spans="1:15" x14ac:dyDescent="0.2">
      <c r="A166" s="17"/>
      <c r="C166"/>
      <c r="D166"/>
      <c r="E166" s="6"/>
      <c r="F166"/>
    </row>
    <row r="167" spans="1:15" x14ac:dyDescent="0.2">
      <c r="A167" s="17"/>
      <c r="C167"/>
      <c r="D167"/>
      <c r="E167" s="6"/>
      <c r="F167"/>
      <c r="I167" s="8"/>
      <c r="J167" s="8"/>
      <c r="K167" s="8"/>
      <c r="L167" s="8"/>
      <c r="M167" s="8"/>
      <c r="N167" s="8"/>
    </row>
    <row r="168" spans="1:15" x14ac:dyDescent="0.2">
      <c r="A168" s="17"/>
      <c r="C168"/>
      <c r="D168"/>
      <c r="E168" s="6"/>
      <c r="F168"/>
      <c r="I168"/>
      <c r="L168" s="6"/>
      <c r="M168" s="6"/>
      <c r="O168" s="6"/>
    </row>
    <row r="169" spans="1:15" x14ac:dyDescent="0.2">
      <c r="A169" s="17"/>
      <c r="C169"/>
      <c r="D169"/>
      <c r="E169" s="6"/>
      <c r="F169"/>
    </row>
    <row r="170" spans="1:15" x14ac:dyDescent="0.2">
      <c r="A170" s="17"/>
      <c r="C170"/>
      <c r="D170"/>
      <c r="E170" s="6"/>
      <c r="F170"/>
    </row>
    <row r="171" spans="1:15" x14ac:dyDescent="0.2">
      <c r="A171" s="17"/>
      <c r="C171"/>
      <c r="D171"/>
      <c r="E171" s="6"/>
      <c r="F171"/>
    </row>
    <row r="172" spans="1:15" x14ac:dyDescent="0.2">
      <c r="A172" s="17"/>
      <c r="C172"/>
      <c r="D172"/>
      <c r="E172" s="6"/>
      <c r="F172"/>
    </row>
    <row r="173" spans="1:15" x14ac:dyDescent="0.2">
      <c r="A173" s="17"/>
      <c r="C173"/>
      <c r="D173"/>
      <c r="E173" s="6"/>
      <c r="F173"/>
    </row>
    <row r="174" spans="1:15" x14ac:dyDescent="0.2">
      <c r="A174" s="17"/>
      <c r="C174"/>
      <c r="D174"/>
      <c r="E174" s="6"/>
      <c r="F174"/>
    </row>
    <row r="175" spans="1:15" x14ac:dyDescent="0.2">
      <c r="A175" s="17"/>
      <c r="C175"/>
      <c r="D175"/>
      <c r="E175" s="6"/>
      <c r="F175"/>
    </row>
    <row r="176" spans="1:15" x14ac:dyDescent="0.2">
      <c r="A176" s="17"/>
      <c r="C176"/>
      <c r="D176"/>
      <c r="E176" s="6"/>
      <c r="F176"/>
    </row>
    <row r="177" spans="1:15" x14ac:dyDescent="0.2">
      <c r="A177" s="17"/>
      <c r="C177"/>
      <c r="D177"/>
      <c r="E177" s="6"/>
      <c r="F177"/>
    </row>
    <row r="178" spans="1:15" x14ac:dyDescent="0.2">
      <c r="A178" s="17"/>
      <c r="C178"/>
      <c r="D178"/>
      <c r="E178" s="6"/>
      <c r="F178"/>
    </row>
    <row r="179" spans="1:15" x14ac:dyDescent="0.2">
      <c r="A179" s="17"/>
      <c r="C179"/>
      <c r="D179"/>
      <c r="E179" s="6"/>
      <c r="F179"/>
    </row>
    <row r="180" spans="1:15" x14ac:dyDescent="0.2">
      <c r="A180" s="17"/>
      <c r="C180"/>
      <c r="D180"/>
      <c r="E180" s="6"/>
      <c r="F180"/>
    </row>
    <row r="181" spans="1:15" x14ac:dyDescent="0.2">
      <c r="A181" s="17"/>
      <c r="C181"/>
      <c r="D181"/>
      <c r="E181" s="6"/>
      <c r="F181"/>
    </row>
    <row r="182" spans="1:15" x14ac:dyDescent="0.2">
      <c r="A182" s="17"/>
      <c r="C182"/>
      <c r="D182"/>
      <c r="E182" s="6"/>
      <c r="F182"/>
    </row>
    <row r="183" spans="1:15" x14ac:dyDescent="0.2">
      <c r="A183" s="17"/>
      <c r="C183"/>
      <c r="D183"/>
      <c r="E183" s="6"/>
      <c r="F183"/>
    </row>
    <row r="184" spans="1:15" x14ac:dyDescent="0.2">
      <c r="A184" s="17"/>
      <c r="C184"/>
      <c r="D184"/>
      <c r="E184" s="6"/>
      <c r="F184"/>
    </row>
    <row r="185" spans="1:15" x14ac:dyDescent="0.2">
      <c r="A185" s="17"/>
      <c r="C185"/>
      <c r="D185"/>
      <c r="E185" s="6"/>
      <c r="F185"/>
    </row>
    <row r="186" spans="1:15" x14ac:dyDescent="0.2">
      <c r="A186" s="17"/>
      <c r="C186"/>
      <c r="D186"/>
      <c r="E186" s="6"/>
      <c r="F186"/>
    </row>
    <row r="187" spans="1:15" x14ac:dyDescent="0.2">
      <c r="A187" s="17"/>
      <c r="C187"/>
      <c r="D187"/>
      <c r="E187" s="6"/>
      <c r="F187"/>
    </row>
    <row r="188" spans="1:15" x14ac:dyDescent="0.2">
      <c r="A188" s="17"/>
      <c r="C188"/>
      <c r="D188"/>
      <c r="E188" s="6"/>
      <c r="F188"/>
      <c r="G188" s="3"/>
    </row>
    <row r="189" spans="1:15" x14ac:dyDescent="0.2">
      <c r="A189" s="17"/>
      <c r="C189"/>
      <c r="D189"/>
      <c r="E189" s="6"/>
      <c r="F189"/>
    </row>
    <row r="190" spans="1:15" x14ac:dyDescent="0.2">
      <c r="A190" s="17"/>
      <c r="C190"/>
      <c r="D190"/>
      <c r="E190" s="6"/>
      <c r="F190"/>
      <c r="O190" s="6"/>
    </row>
    <row r="191" spans="1:15" x14ac:dyDescent="0.2">
      <c r="A191" s="17"/>
      <c r="C191"/>
      <c r="D191"/>
      <c r="E191" s="6"/>
      <c r="F191"/>
    </row>
    <row r="192" spans="1:15" x14ac:dyDescent="0.2">
      <c r="A192" s="17"/>
      <c r="C192"/>
      <c r="D192"/>
      <c r="E192" s="6"/>
      <c r="F192"/>
    </row>
    <row r="193" spans="1:14" x14ac:dyDescent="0.2">
      <c r="A193" s="17"/>
      <c r="C193"/>
      <c r="D193"/>
      <c r="E193" s="6"/>
      <c r="F193"/>
      <c r="M193" s="8"/>
      <c r="N193" s="8" t="s">
        <v>5</v>
      </c>
    </row>
    <row r="194" spans="1:14" x14ac:dyDescent="0.2">
      <c r="A194" s="17"/>
      <c r="C194"/>
      <c r="D194"/>
      <c r="E194" s="6"/>
      <c r="F194"/>
      <c r="I194" s="8">
        <f>SUM(C4:C194)</f>
        <v>886007</v>
      </c>
      <c r="J194" s="8"/>
      <c r="K194" s="8">
        <f>SUM(F4:F194)</f>
        <v>1500152.4849999999</v>
      </c>
      <c r="L194" s="8"/>
      <c r="M194" s="6"/>
      <c r="N194" s="8">
        <f>D194*582613138</f>
        <v>0</v>
      </c>
    </row>
    <row r="195" spans="1:14" x14ac:dyDescent="0.2">
      <c r="A195" s="17"/>
      <c r="C195"/>
      <c r="D195"/>
      <c r="E195" s="6"/>
      <c r="F195"/>
      <c r="I195"/>
      <c r="L195" s="6">
        <f>K194/I194</f>
        <v>1.6931609851840899</v>
      </c>
    </row>
    <row r="196" spans="1:14" x14ac:dyDescent="0.2">
      <c r="A196" s="17"/>
      <c r="C196"/>
      <c r="D196"/>
      <c r="E196" s="6"/>
      <c r="F196"/>
    </row>
    <row r="197" spans="1:14" x14ac:dyDescent="0.2">
      <c r="A197" s="17"/>
      <c r="C197"/>
      <c r="D197"/>
      <c r="E197" s="6"/>
      <c r="F197"/>
    </row>
    <row r="198" spans="1:14" x14ac:dyDescent="0.2">
      <c r="A198" s="17"/>
      <c r="C198"/>
      <c r="D198"/>
      <c r="E198" s="6"/>
      <c r="F198"/>
    </row>
    <row r="199" spans="1:14" x14ac:dyDescent="0.2">
      <c r="A199" s="17"/>
      <c r="C199"/>
      <c r="D199"/>
      <c r="E199" s="6"/>
      <c r="F199"/>
    </row>
    <row r="200" spans="1:14" x14ac:dyDescent="0.2">
      <c r="A200" s="17"/>
      <c r="C200"/>
      <c r="D200"/>
      <c r="E200" s="6"/>
      <c r="F200"/>
    </row>
    <row r="201" spans="1:14" x14ac:dyDescent="0.2">
      <c r="A201" s="17"/>
      <c r="C201"/>
      <c r="D201"/>
      <c r="E201" s="6"/>
      <c r="F201"/>
    </row>
    <row r="202" spans="1:14" x14ac:dyDescent="0.2">
      <c r="A202" s="17"/>
      <c r="C202"/>
      <c r="D202"/>
      <c r="E202" s="6"/>
      <c r="F202"/>
    </row>
    <row r="203" spans="1:14" x14ac:dyDescent="0.2">
      <c r="A203" s="17"/>
      <c r="C203"/>
      <c r="D203"/>
      <c r="E203" s="6"/>
      <c r="F203"/>
    </row>
    <row r="204" spans="1:14" x14ac:dyDescent="0.2">
      <c r="A204" s="17"/>
      <c r="C204"/>
      <c r="D204"/>
      <c r="E204" s="6"/>
      <c r="F204"/>
    </row>
    <row r="205" spans="1:14" x14ac:dyDescent="0.2">
      <c r="A205" s="17"/>
      <c r="C205"/>
      <c r="D205"/>
      <c r="E205" s="6"/>
      <c r="F205"/>
    </row>
    <row r="206" spans="1:14" x14ac:dyDescent="0.2">
      <c r="A206" s="17"/>
      <c r="C206"/>
      <c r="D206"/>
      <c r="E206" s="6"/>
      <c r="F206"/>
    </row>
    <row r="207" spans="1:14" x14ac:dyDescent="0.2">
      <c r="A207" s="17"/>
      <c r="C207"/>
      <c r="D207"/>
      <c r="E207" s="6"/>
      <c r="F207"/>
    </row>
    <row r="208" spans="1:14" x14ac:dyDescent="0.2">
      <c r="A208" s="17"/>
      <c r="C208"/>
      <c r="D208"/>
      <c r="E208" s="6"/>
      <c r="F208"/>
    </row>
    <row r="209" spans="1:14" x14ac:dyDescent="0.2">
      <c r="A209" s="17"/>
      <c r="C209"/>
      <c r="D209"/>
      <c r="E209" s="6"/>
      <c r="F209"/>
    </row>
    <row r="210" spans="1:14" x14ac:dyDescent="0.2">
      <c r="A210" s="17"/>
      <c r="C210"/>
      <c r="D210"/>
      <c r="E210" s="6"/>
      <c r="F210"/>
    </row>
    <row r="211" spans="1:14" x14ac:dyDescent="0.2">
      <c r="A211" s="17"/>
      <c r="C211"/>
      <c r="D211"/>
      <c r="E211" s="6"/>
      <c r="F211"/>
      <c r="I211" s="8"/>
      <c r="J211" s="8"/>
      <c r="K211" s="8"/>
      <c r="L211" s="8"/>
      <c r="M211" s="8"/>
      <c r="N211" s="8"/>
    </row>
    <row r="212" spans="1:14" x14ac:dyDescent="0.2">
      <c r="A212" s="17"/>
      <c r="C212"/>
      <c r="D212"/>
      <c r="E212" s="6"/>
      <c r="F212"/>
    </row>
    <row r="213" spans="1:14" x14ac:dyDescent="0.2">
      <c r="A213" s="17"/>
      <c r="C213"/>
      <c r="D213"/>
      <c r="E213" s="6"/>
      <c r="F213"/>
    </row>
    <row r="214" spans="1:14" x14ac:dyDescent="0.2">
      <c r="A214" s="17"/>
      <c r="C214"/>
      <c r="D214"/>
      <c r="E214" s="6"/>
      <c r="F214"/>
    </row>
    <row r="215" spans="1:14" x14ac:dyDescent="0.2">
      <c r="A215" s="17"/>
      <c r="C215"/>
      <c r="D215"/>
      <c r="E215" s="6"/>
      <c r="F215"/>
    </row>
    <row r="216" spans="1:14" x14ac:dyDescent="0.2">
      <c r="A216" s="17"/>
      <c r="C216"/>
      <c r="D216"/>
      <c r="E216" s="6"/>
      <c r="F216"/>
    </row>
    <row r="217" spans="1:14" x14ac:dyDescent="0.2">
      <c r="A217" s="17"/>
      <c r="C217"/>
      <c r="D217"/>
      <c r="E217" s="6"/>
      <c r="F217"/>
    </row>
    <row r="218" spans="1:14" x14ac:dyDescent="0.2">
      <c r="A218" s="17"/>
      <c r="C218"/>
      <c r="D218"/>
      <c r="E218" s="6"/>
      <c r="F218"/>
    </row>
    <row r="219" spans="1:14" x14ac:dyDescent="0.2">
      <c r="A219" s="17"/>
      <c r="C219"/>
      <c r="D219"/>
      <c r="E219" s="6"/>
      <c r="F219"/>
    </row>
    <row r="220" spans="1:14" x14ac:dyDescent="0.2">
      <c r="A220" s="17"/>
      <c r="C220"/>
      <c r="D220"/>
      <c r="E220" s="6"/>
      <c r="F220"/>
    </row>
    <row r="221" spans="1:14" x14ac:dyDescent="0.2">
      <c r="A221" s="17"/>
      <c r="C221"/>
      <c r="D221"/>
      <c r="E221" s="6"/>
      <c r="F221"/>
    </row>
    <row r="222" spans="1:14" x14ac:dyDescent="0.2">
      <c r="A222" s="17"/>
      <c r="C222"/>
      <c r="D222"/>
      <c r="E222" s="6"/>
      <c r="F222"/>
    </row>
    <row r="223" spans="1:14" x14ac:dyDescent="0.2">
      <c r="A223" s="17"/>
      <c r="C223"/>
      <c r="D223"/>
      <c r="E223" s="6"/>
      <c r="F223"/>
    </row>
    <row r="224" spans="1:14" x14ac:dyDescent="0.2">
      <c r="A224" s="17"/>
      <c r="C224"/>
      <c r="D224"/>
      <c r="E224" s="6"/>
      <c r="F224"/>
    </row>
    <row r="225" spans="1:7" x14ac:dyDescent="0.2">
      <c r="A225" s="17"/>
      <c r="C225"/>
      <c r="D225"/>
      <c r="E225" s="6"/>
      <c r="F225"/>
      <c r="G225" s="5"/>
    </row>
    <row r="226" spans="1:7" x14ac:dyDescent="0.2">
      <c r="A226" s="17"/>
      <c r="C226"/>
      <c r="D226"/>
      <c r="E226" s="6"/>
      <c r="F226"/>
    </row>
    <row r="227" spans="1:7" x14ac:dyDescent="0.2">
      <c r="A227" s="17"/>
      <c r="C227"/>
      <c r="D227"/>
      <c r="E227" s="6"/>
      <c r="F227"/>
    </row>
    <row r="228" spans="1:7" x14ac:dyDescent="0.2">
      <c r="A228" s="17"/>
      <c r="C228"/>
      <c r="D228"/>
      <c r="E228" s="6"/>
      <c r="F228"/>
    </row>
    <row r="229" spans="1:7" x14ac:dyDescent="0.2">
      <c r="A229" s="17"/>
      <c r="C229"/>
      <c r="D229"/>
      <c r="E229" s="6"/>
      <c r="F229"/>
    </row>
    <row r="230" spans="1:7" x14ac:dyDescent="0.2">
      <c r="A230" s="17"/>
      <c r="C230"/>
      <c r="D230"/>
      <c r="E230" s="6"/>
      <c r="F230"/>
    </row>
    <row r="231" spans="1:7" x14ac:dyDescent="0.2">
      <c r="A231" s="17"/>
      <c r="C231"/>
      <c r="D231"/>
      <c r="E231" s="6"/>
      <c r="F231"/>
    </row>
    <row r="232" spans="1:7" x14ac:dyDescent="0.2">
      <c r="A232" s="17"/>
      <c r="C232"/>
      <c r="D232"/>
      <c r="E232" s="6"/>
      <c r="F232"/>
    </row>
    <row r="233" spans="1:7" x14ac:dyDescent="0.2">
      <c r="A233" s="17"/>
      <c r="C233"/>
      <c r="D233"/>
      <c r="E233" s="6"/>
      <c r="F233"/>
    </row>
    <row r="234" spans="1:7" x14ac:dyDescent="0.2">
      <c r="A234" s="17"/>
      <c r="C234"/>
      <c r="D234"/>
      <c r="E234" s="6"/>
      <c r="F234"/>
    </row>
    <row r="235" spans="1:7" x14ac:dyDescent="0.2">
      <c r="A235" s="17"/>
      <c r="C235"/>
      <c r="D235"/>
      <c r="E235" s="6"/>
      <c r="F235"/>
    </row>
    <row r="236" spans="1:7" x14ac:dyDescent="0.2">
      <c r="A236" s="17"/>
      <c r="C236"/>
      <c r="D236"/>
      <c r="E236" s="6"/>
      <c r="F236"/>
    </row>
    <row r="237" spans="1:7" x14ac:dyDescent="0.2">
      <c r="A237" s="17"/>
      <c r="C237"/>
      <c r="D237"/>
      <c r="E237" s="6"/>
      <c r="F237"/>
    </row>
    <row r="238" spans="1:7" x14ac:dyDescent="0.2">
      <c r="A238" s="17"/>
      <c r="C238"/>
      <c r="D238"/>
      <c r="E238" s="6"/>
      <c r="F238"/>
    </row>
    <row r="239" spans="1:7" x14ac:dyDescent="0.2">
      <c r="A239" s="17"/>
      <c r="C239"/>
      <c r="D239"/>
      <c r="E239" s="6"/>
      <c r="F239"/>
    </row>
    <row r="240" spans="1:7" x14ac:dyDescent="0.2">
      <c r="A240" s="17"/>
      <c r="C240"/>
      <c r="D240"/>
      <c r="E240" s="6"/>
      <c r="F240"/>
    </row>
    <row r="241" spans="1:15" x14ac:dyDescent="0.2">
      <c r="A241" s="17"/>
      <c r="C241"/>
      <c r="D241"/>
      <c r="E241" s="6"/>
      <c r="F241"/>
    </row>
    <row r="242" spans="1:15" x14ac:dyDescent="0.2">
      <c r="A242" s="17"/>
      <c r="C242"/>
      <c r="D242"/>
      <c r="E242" s="6"/>
      <c r="F242"/>
    </row>
    <row r="243" spans="1:15" x14ac:dyDescent="0.2">
      <c r="A243" s="17"/>
      <c r="C243"/>
      <c r="D243"/>
      <c r="E243" s="6"/>
      <c r="F243"/>
    </row>
    <row r="244" spans="1:15" x14ac:dyDescent="0.2">
      <c r="A244" s="17"/>
      <c r="C244"/>
      <c r="D244"/>
      <c r="E244" s="9"/>
      <c r="F244"/>
    </row>
    <row r="245" spans="1:15" x14ac:dyDescent="0.2">
      <c r="A245" s="17"/>
      <c r="C245"/>
      <c r="D245"/>
      <c r="E245" s="6"/>
      <c r="F245"/>
    </row>
    <row r="246" spans="1:15" x14ac:dyDescent="0.2">
      <c r="A246" s="17"/>
      <c r="C246"/>
      <c r="D246"/>
      <c r="E246" s="6"/>
      <c r="F246"/>
    </row>
    <row r="247" spans="1:15" x14ac:dyDescent="0.2">
      <c r="A247" s="17"/>
      <c r="C247"/>
      <c r="D247"/>
      <c r="E247" s="9"/>
      <c r="F247"/>
      <c r="G247" s="6"/>
    </row>
    <row r="248" spans="1:15" x14ac:dyDescent="0.2">
      <c r="A248" s="17"/>
      <c r="C248"/>
      <c r="D248"/>
      <c r="E248" s="9"/>
      <c r="F248"/>
    </row>
    <row r="249" spans="1:15" x14ac:dyDescent="0.2">
      <c r="A249" s="17"/>
      <c r="C249"/>
      <c r="D249"/>
      <c r="E249" s="6"/>
      <c r="F249"/>
    </row>
    <row r="250" spans="1:15" x14ac:dyDescent="0.2">
      <c r="A250" s="17"/>
      <c r="C250"/>
      <c r="D250"/>
      <c r="E250" s="6"/>
      <c r="F250"/>
    </row>
    <row r="251" spans="1:15" x14ac:dyDescent="0.2">
      <c r="A251" s="17"/>
      <c r="C251"/>
      <c r="D251"/>
      <c r="F251"/>
    </row>
    <row r="252" spans="1:15" x14ac:dyDescent="0.2">
      <c r="A252" s="17"/>
      <c r="C252"/>
      <c r="D252"/>
      <c r="F252"/>
    </row>
    <row r="253" spans="1:15" x14ac:dyDescent="0.2">
      <c r="A253" s="17"/>
      <c r="C253"/>
      <c r="D253"/>
      <c r="F253"/>
      <c r="O253" s="6"/>
    </row>
    <row r="254" spans="1:15" x14ac:dyDescent="0.2">
      <c r="A254" s="17"/>
      <c r="C254"/>
      <c r="D254"/>
      <c r="F254"/>
    </row>
    <row r="255" spans="1:15" x14ac:dyDescent="0.2">
      <c r="A255" s="17"/>
      <c r="C255"/>
      <c r="D255"/>
      <c r="F255"/>
    </row>
    <row r="256" spans="1:15" x14ac:dyDescent="0.2">
      <c r="A256" s="17"/>
      <c r="C256"/>
      <c r="D256"/>
      <c r="F256"/>
      <c r="N256" s="8" t="s">
        <v>5</v>
      </c>
    </row>
    <row r="257" spans="1:14" x14ac:dyDescent="0.2">
      <c r="A257" s="17"/>
      <c r="C257"/>
      <c r="D257"/>
      <c r="F257"/>
      <c r="I257" s="8">
        <f>SUM(C4:C257)</f>
        <v>886007</v>
      </c>
      <c r="J257" s="8"/>
      <c r="K257" s="8">
        <f>SUM(F4:F257)</f>
        <v>1500152.4849999999</v>
      </c>
      <c r="L257" s="8"/>
      <c r="N257" s="8">
        <f>D257*582613138</f>
        <v>0</v>
      </c>
    </row>
    <row r="258" spans="1:14" x14ac:dyDescent="0.2">
      <c r="A258" s="17"/>
      <c r="C258"/>
      <c r="D258"/>
      <c r="F258"/>
      <c r="I258"/>
      <c r="L258" s="6">
        <f>K257/I257</f>
        <v>1.6931609851840899</v>
      </c>
    </row>
    <row r="259" spans="1:14" x14ac:dyDescent="0.2">
      <c r="A259" s="17"/>
      <c r="C259"/>
      <c r="D259"/>
      <c r="F259"/>
      <c r="N259" s="8"/>
    </row>
    <row r="260" spans="1:14" x14ac:dyDescent="0.2">
      <c r="M260" s="8"/>
      <c r="N260" s="8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Shares data</vt:lpstr>
      <vt:lpstr>Shares (EUR)</vt:lpstr>
      <vt:lpstr>Akcijos (EUR)</vt:lpstr>
    </vt:vector>
  </TitlesOfParts>
  <Company>AB "Lietuvos Telekomas"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 Džiaugys</dc:creator>
  <cp:lastModifiedBy>Darius Džiaugys</cp:lastModifiedBy>
  <dcterms:created xsi:type="dcterms:W3CDTF">2004-12-09T10:23:11Z</dcterms:created>
  <dcterms:modified xsi:type="dcterms:W3CDTF">2024-04-24T08:46:08Z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