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E:\CHIMIMPORT\6C4 _2020-2021\ФИНАНСОВИ ОТЧЕТИ\2021\ИНДИВИДУАЛЕН\Annual 2021\"/>
    </mc:Choice>
  </mc:AlternateContent>
  <bookViews>
    <workbookView xWindow="0" yWindow="0" windowWidth="13005" windowHeight="7590" tabRatio="674" activeTab="1"/>
  </bookViews>
  <sheets>
    <sheet name="Start" sheetId="1" r:id="rId1"/>
    <sheet name="two-tier system" sheetId="2" r:id="rId2"/>
    <sheet name="one-tier system" sheetId="3" r:id="rId3"/>
    <sheet name="Summary of Results Total Score" sheetId="4" r:id="rId4"/>
  </sheets>
  <definedNames>
    <definedName name="__xlnm.Print_Area">'two-tier system'!$A$1:$J$78</definedName>
    <definedName name="__xlnm.Print_Titles">'two-tier system'!$4:$7</definedName>
    <definedName name="_xlnm.Print_Area" localSheetId="2">'one-tier system'!$A$1:$I$77</definedName>
    <definedName name="_xlnm.Print_Area" localSheetId="1">'two-tier system'!$A$1:$K$89</definedName>
    <definedName name="Z_01A189C0_7D09_11D6_90CD_F6B4D4F4F1FF_.wvu.PrintArea">'two-tier system'!$A$1:$J$78</definedName>
    <definedName name="Z_01A189C0_7D09_11D6_90CD_F6B4D4F4F1FF_.wvu.PrintTitles">'two-tier system'!$4:$7</definedName>
    <definedName name="Z_06A91069_5242_49DA_AE92_98041084EC4A_.wvu.PrintArea">'two-tier system'!$A$1:$J$78</definedName>
    <definedName name="Z_06A91069_5242_49DA_AE92_98041084EC4A_.wvu.PrintTitles">'two-tier system'!$4:$7</definedName>
    <definedName name="Z_06F07D11_8200_11D6_906C_F3B3691A43FF_.wvu.PrintArea">'two-tier system'!$A$1:$J$78</definedName>
    <definedName name="Z_06F07D11_8200_11D6_906C_F3B3691A43FF_.wvu.PrintTitles">'two-tier system'!$4:$7</definedName>
    <definedName name="Z_36E24B61_A39D_11D6_B7B8_9D5B7FABD1CE_.wvu.PrintArea">'two-tier system'!$A$1:$J$78</definedName>
    <definedName name="Z_36E24B61_A39D_11D6_B7B8_9D5B7FABD1CE_.wvu.PrintTitles">'two-tier system'!$4:$7</definedName>
    <definedName name="Z_50A293A2_AFF9_4917_9CDE_69ADACF05E4D_.wvu.PrintArea">'two-tier system'!$A$1:$J$78</definedName>
    <definedName name="Z_50A293A2_AFF9_4917_9CDE_69ADACF05E4D_.wvu.PrintTitles">'two-tier system'!$4:$7</definedName>
    <definedName name="Z_AC09EB7C_4974_45B5_BB54_46398C4C9D6A_.wvu.PrintArea">'two-tier system'!$A$1:$J$78</definedName>
    <definedName name="Z_AC09EB7C_4974_45B5_BB54_46398C4C9D6A_.wvu.PrintTitles">'two-tier system'!$4:$7</definedName>
    <definedName name="Z_DC0E739E_1B91_4E93_960A_9DA5E7AAB988_.wvu.PrintArea">'two-tier system'!$A$1:$J$78</definedName>
    <definedName name="Z_DC0E739E_1B91_4E93_960A_9DA5E7AAB988_.wvu.PrintTitles">'two-tier system'!$4:$7</definedName>
  </definedNames>
  <calcPr calcId="162913"/>
</workbook>
</file>

<file path=xl/calcChain.xml><?xml version="1.0" encoding="utf-8"?>
<calcChain xmlns="http://schemas.openxmlformats.org/spreadsheetml/2006/main">
  <c r="I58" i="4" l="1"/>
  <c r="I26" i="4"/>
  <c r="I84" i="3"/>
  <c r="I85" i="3"/>
  <c r="I86" i="3"/>
  <c r="I87" i="3"/>
  <c r="I83" i="3"/>
  <c r="I84" i="2"/>
  <c r="I85" i="2"/>
  <c r="I86" i="2"/>
  <c r="I87" i="2"/>
  <c r="I83" i="2"/>
  <c r="H88" i="3"/>
  <c r="H78" i="3"/>
  <c r="A76" i="3"/>
  <c r="A77" i="3"/>
  <c r="I74" i="3"/>
  <c r="I75" i="3"/>
  <c r="I76" i="3"/>
  <c r="I77" i="3"/>
  <c r="I60" i="3"/>
  <c r="H70" i="3"/>
  <c r="I69" i="3"/>
  <c r="A69" i="3"/>
  <c r="A60" i="3"/>
  <c r="H57" i="3"/>
  <c r="I88" i="3" l="1"/>
  <c r="I59" i="4" s="1"/>
  <c r="I16" i="3"/>
  <c r="H17" i="3"/>
  <c r="I88" i="2"/>
  <c r="I27" i="4" s="1"/>
  <c r="H88" i="2"/>
  <c r="A84" i="2"/>
  <c r="A85" i="2"/>
  <c r="A86" i="2"/>
  <c r="A87" i="2"/>
  <c r="A83" i="2"/>
  <c r="A78" i="2"/>
  <c r="A79" i="2"/>
  <c r="H80" i="2"/>
  <c r="I78" i="2"/>
  <c r="I79" i="2"/>
  <c r="H73" i="2"/>
  <c r="I63" i="2"/>
  <c r="I72" i="2"/>
  <c r="A65" i="2"/>
  <c r="A66" i="2"/>
  <c r="A67" i="2"/>
  <c r="A68" i="2"/>
  <c r="A69" i="2"/>
  <c r="A70" i="2"/>
  <c r="A71" i="2"/>
  <c r="A72" i="2"/>
  <c r="A63" i="2"/>
  <c r="H58" i="2"/>
  <c r="I23" i="2"/>
  <c r="A23" i="2"/>
  <c r="A32" i="2"/>
  <c r="I32" i="2"/>
  <c r="H33" i="2"/>
  <c r="I11" i="2"/>
  <c r="A11" i="2"/>
  <c r="A16" i="3" l="1"/>
  <c r="A24" i="3" l="1"/>
  <c r="A39" i="2"/>
  <c r="A29" i="2"/>
  <c r="A66" i="3"/>
  <c r="I24" i="3"/>
  <c r="I29" i="2"/>
  <c r="A10" i="3"/>
  <c r="I10" i="3"/>
  <c r="A11" i="3"/>
  <c r="I11" i="3"/>
  <c r="A12" i="3"/>
  <c r="I12" i="3"/>
  <c r="A13" i="3"/>
  <c r="I13" i="3"/>
  <c r="A14" i="3"/>
  <c r="I14" i="3"/>
  <c r="A15" i="3"/>
  <c r="I15" i="3"/>
  <c r="A21" i="3"/>
  <c r="I21" i="3"/>
  <c r="A22" i="3"/>
  <c r="I22" i="3"/>
  <c r="A23" i="3"/>
  <c r="I23" i="3"/>
  <c r="A25" i="3"/>
  <c r="I25" i="3"/>
  <c r="A26" i="3"/>
  <c r="I26" i="3"/>
  <c r="A27" i="3"/>
  <c r="I27" i="3"/>
  <c r="H28" i="3"/>
  <c r="A32" i="3"/>
  <c r="I32" i="3"/>
  <c r="A33" i="3"/>
  <c r="I33" i="3"/>
  <c r="A34" i="3"/>
  <c r="I34" i="3"/>
  <c r="A35" i="3"/>
  <c r="I35" i="3"/>
  <c r="A36" i="3"/>
  <c r="I36" i="3"/>
  <c r="A37" i="3"/>
  <c r="I37" i="3"/>
  <c r="H38" i="3"/>
  <c r="A41" i="3"/>
  <c r="I41" i="3"/>
  <c r="A42" i="3"/>
  <c r="I42" i="3"/>
  <c r="A43" i="3"/>
  <c r="I43" i="3"/>
  <c r="A44" i="3"/>
  <c r="I44" i="3"/>
  <c r="H45" i="3"/>
  <c r="A48" i="3"/>
  <c r="I48" i="3"/>
  <c r="A49" i="3"/>
  <c r="I49" i="3"/>
  <c r="A50" i="3"/>
  <c r="I50" i="3"/>
  <c r="A51" i="3"/>
  <c r="I51" i="3"/>
  <c r="A52" i="3"/>
  <c r="I52" i="3"/>
  <c r="A53" i="3"/>
  <c r="I53" i="3"/>
  <c r="A54" i="3"/>
  <c r="I54" i="3"/>
  <c r="A55" i="3"/>
  <c r="I55" i="3"/>
  <c r="A56" i="3"/>
  <c r="I56" i="3"/>
  <c r="A61" i="3"/>
  <c r="I61" i="3"/>
  <c r="A62" i="3"/>
  <c r="I62" i="3"/>
  <c r="A63" i="3"/>
  <c r="I63" i="3"/>
  <c r="A64" i="3"/>
  <c r="I64" i="3"/>
  <c r="A65" i="3"/>
  <c r="I65" i="3"/>
  <c r="I66" i="3"/>
  <c r="A67" i="3"/>
  <c r="I67" i="3"/>
  <c r="A68" i="3"/>
  <c r="I68" i="3"/>
  <c r="A73" i="3"/>
  <c r="I73" i="3"/>
  <c r="I78" i="3" s="1"/>
  <c r="I41" i="4" s="1"/>
  <c r="A74" i="3"/>
  <c r="A75" i="3"/>
  <c r="I8" i="4"/>
  <c r="D9" i="4"/>
  <c r="N9" i="4"/>
  <c r="D17" i="4"/>
  <c r="N17" i="4"/>
  <c r="D25" i="4"/>
  <c r="N25" i="4"/>
  <c r="I40" i="4"/>
  <c r="D41" i="4"/>
  <c r="N41" i="4"/>
  <c r="D49" i="4"/>
  <c r="N49" i="4"/>
  <c r="D57" i="4"/>
  <c r="N57" i="4"/>
  <c r="I75" i="2"/>
  <c r="I76" i="2"/>
  <c r="I77" i="2"/>
  <c r="I49" i="2"/>
  <c r="I50" i="2"/>
  <c r="I51" i="2"/>
  <c r="I52" i="2"/>
  <c r="I53" i="2"/>
  <c r="I54" i="2"/>
  <c r="I55" i="2"/>
  <c r="I56" i="2"/>
  <c r="I57" i="2"/>
  <c r="I36" i="2"/>
  <c r="I37" i="2"/>
  <c r="I38" i="2"/>
  <c r="I39" i="2"/>
  <c r="I40" i="2"/>
  <c r="I64" i="2"/>
  <c r="I65" i="2"/>
  <c r="I66" i="2"/>
  <c r="I67" i="2"/>
  <c r="I68" i="2"/>
  <c r="I69" i="2"/>
  <c r="I70" i="2"/>
  <c r="I71" i="2"/>
  <c r="I43" i="2"/>
  <c r="I44" i="2"/>
  <c r="I45" i="2"/>
  <c r="I46" i="2"/>
  <c r="I20" i="2"/>
  <c r="I21" i="2"/>
  <c r="I22" i="2"/>
  <c r="I24" i="2"/>
  <c r="I25" i="2"/>
  <c r="I26" i="2"/>
  <c r="I27" i="2"/>
  <c r="I28" i="2"/>
  <c r="I30" i="2"/>
  <c r="I31" i="2"/>
  <c r="I10" i="2"/>
  <c r="I12" i="2"/>
  <c r="I13" i="2"/>
  <c r="I14" i="2"/>
  <c r="I15" i="2"/>
  <c r="I16" i="2"/>
  <c r="A10" i="2"/>
  <c r="A12" i="2"/>
  <c r="A13" i="2"/>
  <c r="A14" i="2"/>
  <c r="A15" i="2"/>
  <c r="A16" i="2"/>
  <c r="H17" i="2"/>
  <c r="A20" i="2"/>
  <c r="A21" i="2"/>
  <c r="A22" i="2"/>
  <c r="A24" i="2"/>
  <c r="A25" i="2"/>
  <c r="A26" i="2"/>
  <c r="A27" i="2"/>
  <c r="A28" i="2"/>
  <c r="A30" i="2"/>
  <c r="A31" i="2"/>
  <c r="A36" i="2"/>
  <c r="A37" i="2"/>
  <c r="A38" i="2"/>
  <c r="A40" i="2"/>
  <c r="H41" i="2"/>
  <c r="A43" i="2"/>
  <c r="A44" i="2"/>
  <c r="A45" i="2"/>
  <c r="A46" i="2"/>
  <c r="H47" i="2"/>
  <c r="A49" i="2"/>
  <c r="A50" i="2"/>
  <c r="A51" i="2"/>
  <c r="A52" i="2"/>
  <c r="A53" i="2"/>
  <c r="A54" i="2"/>
  <c r="A55" i="2"/>
  <c r="A56" i="2"/>
  <c r="A57" i="2"/>
  <c r="A64" i="2"/>
  <c r="A75" i="2"/>
  <c r="A76" i="2"/>
  <c r="A77" i="2"/>
  <c r="I58" i="2" l="1"/>
  <c r="D10" i="4" s="1"/>
  <c r="I73" i="2"/>
  <c r="D18" i="4" s="1"/>
  <c r="I47" i="2"/>
  <c r="D26" i="4" s="1"/>
  <c r="I41" i="2"/>
  <c r="N10" i="4" s="1"/>
  <c r="I38" i="3"/>
  <c r="N42" i="4" s="1"/>
  <c r="I45" i="3"/>
  <c r="D58" i="4" s="1"/>
  <c r="I70" i="3"/>
  <c r="D50" i="4" s="1"/>
  <c r="I17" i="3"/>
  <c r="N58" i="4" s="1"/>
  <c r="I57" i="3"/>
  <c r="D42" i="4" s="1"/>
  <c r="I80" i="2"/>
  <c r="I9" i="4" s="1"/>
  <c r="I33" i="2"/>
  <c r="N26" i="4" s="1"/>
  <c r="I17" i="2"/>
  <c r="N18" i="4" s="1"/>
  <c r="I28" i="3"/>
  <c r="N50" i="4" s="1"/>
  <c r="I16" i="4" l="1"/>
  <c r="I48" i="4"/>
</calcChain>
</file>

<file path=xl/sharedStrings.xml><?xml version="1.0" encoding="utf-8"?>
<sst xmlns="http://schemas.openxmlformats.org/spreadsheetml/2006/main" count="486" uniqueCount="262">
  <si>
    <t>Карта за оценка/Форма за оценка на Корпоративното управление в България</t>
  </si>
  <si>
    <t>Метод за оценка на компаниите с двустепенна и едностепенна система на управление</t>
  </si>
  <si>
    <t>Базирано на Методология, разработена от Christian Strenger</t>
  </si>
  <si>
    <t>Бележки относно методиката</t>
  </si>
  <si>
    <t>Отделните критерии се отнасят към съответните глави от кодекса</t>
  </si>
  <si>
    <t>Степента на изпълнение по всяка точка се определя като се маркира в полето колона (1)</t>
  </si>
  <si>
    <t>Тежест на въпросите: Стандартното измерване се отбелязва в колона (2)</t>
  </si>
  <si>
    <t>Обобщените резултати са отразени като сума от различните критерии с общ резултат в (3)</t>
  </si>
  <si>
    <t>Картата е разработена в 2 варианта в зависимост от системата на управление, като дружеството попълва варианта, съответстващ на неговата система за управление</t>
  </si>
  <si>
    <t>Наименование на емитента:</t>
  </si>
  <si>
    <t>Дата на попълване:</t>
  </si>
  <si>
    <t>Изберете системата на управление на дружеството:</t>
  </si>
  <si>
    <t>Едностепенна система</t>
  </si>
  <si>
    <t>Двустепенна система</t>
  </si>
  <si>
    <t>Метод за оценка на компаниите с двустепенна система на управление</t>
  </si>
  <si>
    <t>Критерии</t>
  </si>
  <si>
    <t>да</t>
  </si>
  <si>
    <t>частично</t>
  </si>
  <si>
    <t>не</t>
  </si>
  <si>
    <t>I.</t>
  </si>
  <si>
    <t>I.1</t>
  </si>
  <si>
    <t>I.2</t>
  </si>
  <si>
    <t>В договорите за възлагане на управлението, сключвани с членовете на Управителния съвет, определени ли са техните задължения и задачи, критериите за размера на тяхното възнаграждение, задълженията им за лоялност към дружеството и основанията за освобождаване?</t>
  </si>
  <si>
    <t>I.3</t>
  </si>
  <si>
    <t>Възнаграждението на членовете на Управителния съвет състои ли се от основно възнаграждение и допълнителни стимули?</t>
  </si>
  <si>
    <t>I.4</t>
  </si>
  <si>
    <t>I.5</t>
  </si>
  <si>
    <t>I.6</t>
  </si>
  <si>
    <t>II.</t>
  </si>
  <si>
    <t>II.1</t>
  </si>
  <si>
    <t>II.2</t>
  </si>
  <si>
    <t>II.3</t>
  </si>
  <si>
    <t>II.4</t>
  </si>
  <si>
    <t>II.5</t>
  </si>
  <si>
    <t>II.6</t>
  </si>
  <si>
    <t>II.7</t>
  </si>
  <si>
    <t>II.8</t>
  </si>
  <si>
    <t>Компанията следва ли принципа за некомпенсиране на членовете на Надзорния съвет с акции или опции?</t>
  </si>
  <si>
    <t>II.10</t>
  </si>
  <si>
    <t xml:space="preserve">III. </t>
  </si>
  <si>
    <t>III.1</t>
  </si>
  <si>
    <t>III.2</t>
  </si>
  <si>
    <t>III.3</t>
  </si>
  <si>
    <t>III.4</t>
  </si>
  <si>
    <t>III.5</t>
  </si>
  <si>
    <t>IV.</t>
  </si>
  <si>
    <t>IV.1</t>
  </si>
  <si>
    <t>Има ли компанията изградена система за вътрешен контрол, която включително да идентифицира рисковете, съпътстващи дейността на дружеството и да подпомага тяхното ефективно управление?</t>
  </si>
  <si>
    <t>IV.2</t>
  </si>
  <si>
    <t>Системата за вътрешен контрол гарантира ли ефективното функциониране на системите за отчетност и разкриване на информация?</t>
  </si>
  <si>
    <t>IV.3</t>
  </si>
  <si>
    <t>Корпоративното ръководство подпомагано ли е за дейността си от одитен комитет?</t>
  </si>
  <si>
    <t>IV.4</t>
  </si>
  <si>
    <t>V.</t>
  </si>
  <si>
    <t>V.1</t>
  </si>
  <si>
    <t>V.2</t>
  </si>
  <si>
    <t>V.3</t>
  </si>
  <si>
    <t>Организират ли корпоративните ръководства процедурите и реда за провеждане на Общо събрание на акционерите по начин, който не затруднява или оскъпява ненужно гласуването?</t>
  </si>
  <si>
    <t>V.4</t>
  </si>
  <si>
    <t>V.5</t>
  </si>
  <si>
    <t>V.6</t>
  </si>
  <si>
    <t>V.7</t>
  </si>
  <si>
    <t>V.8</t>
  </si>
  <si>
    <t>V.9</t>
  </si>
  <si>
    <t>VI.</t>
  </si>
  <si>
    <t>VI.1</t>
  </si>
  <si>
    <t>VI.2</t>
  </si>
  <si>
    <t>VI.3</t>
  </si>
  <si>
    <t>VI.4</t>
  </si>
  <si>
    <t>VI.5</t>
  </si>
  <si>
    <t>VI.6</t>
  </si>
  <si>
    <t>VI.7</t>
  </si>
  <si>
    <t>Компанията информира ли периодично, в съответствие със законовите норми и добрата международна практика за разкриване на информация от нефинансов характер, за икономически, социални и екологични въпроси, касаещи заинтересованите лица (например: борба с корупцията; работа със служителите, доставчиците и клиентите; социална отговорност на дружеството; опазване на околната среда?</t>
  </si>
  <si>
    <t>VI.8</t>
  </si>
  <si>
    <t>VII.</t>
  </si>
  <si>
    <t>VII.1</t>
  </si>
  <si>
    <t>Дружеството идентифицирало ли е кои са заинтересованите лица с отношение към неговата дейност въз основа на тяхната степен и сфери на влияние, роля и отношение към устойчивото му развитие?</t>
  </si>
  <si>
    <t>VII.2</t>
  </si>
  <si>
    <t>Корпоративните ръководства осигуряват ли ефективно взаимодействие със заинтересованите лица?</t>
  </si>
  <si>
    <t>VII.3</t>
  </si>
  <si>
    <t>Компанията има ли разработени конкретни правила за отчитане интересите на заинтересованите лица, които правила да осигуряват и тяхното привличане при решаване на определени, изискващи позицията им въпроси?</t>
  </si>
  <si>
    <t>Стандартна оценка</t>
  </si>
  <si>
    <t>Метод за оценка на компаниите с едностепенна система на управление</t>
  </si>
  <si>
    <t>Председателят на Съвета на директорите независим член ли е?</t>
  </si>
  <si>
    <t>В договорите за възлагане на управлението, сключвани с членовете на Съвета на директорите,  определени ли са техните задължения и задачи, критериите за размера на тяхното възнаграждение, задълженията им за лоялност към дружеството и основанията за освобождаване?</t>
  </si>
  <si>
    <t>III.6</t>
  </si>
  <si>
    <t xml:space="preserve">Има ли компанията изградена система за вътрешен контрол, която включително да идентифицира рисковете, съпътстващи дейността на дружеството и да подпомага тяхното ефективно управление? </t>
  </si>
  <si>
    <t>Обобщени резултати за компаниите с двустепенна система на управление</t>
  </si>
  <si>
    <t>Корпоративно управление - ангажиране (вкл. Заинтересовани лица)</t>
  </si>
  <si>
    <t>Защита правата на акционерите</t>
  </si>
  <si>
    <t>Сътрудничество между Управителния и Надзорния съвети</t>
  </si>
  <si>
    <t>Стандартна</t>
  </si>
  <si>
    <t>Тежест:</t>
  </si>
  <si>
    <t>Частична оценка:</t>
  </si>
  <si>
    <t>Разкриване на информация</t>
  </si>
  <si>
    <t>Обща оценка Корпоративно управление</t>
  </si>
  <si>
    <t>Управителен съвет</t>
  </si>
  <si>
    <t>Одит и вътрешен контрол</t>
  </si>
  <si>
    <t>Надзорен съвет</t>
  </si>
  <si>
    <t>Scorecard for Corporate Governance of Bulgaria ©</t>
  </si>
  <si>
    <t>Обобщени резултати за компаниите с едностепенна система на управление</t>
  </si>
  <si>
    <t>Сътрудничество между Изпълнителното ръководство и независимите членове на съвета на директорите</t>
  </si>
  <si>
    <t>Изпълнително ръководство</t>
  </si>
  <si>
    <t>Съвет на директорите</t>
  </si>
  <si>
    <t>Регламентиран ли е в устройствените актове броят на независимите членове и разпределението на задачите между тях?</t>
  </si>
  <si>
    <t>Съществуват ли определени изисквания за спазване на принципите за приемственост и устойчивост на работа на Управителния съвет при назначаването и освобождаването на членовете му?</t>
  </si>
  <si>
    <t>Системата за разкриване на информация осигурява ли пълна, навременна, вярна и разбираема информация, която дава възможност за обективни и информирани решения и оценки?</t>
  </si>
  <si>
    <t>Осигурен ли е лесен достъп на акционерите до приетата дружествена политика за определяне на възнагражденията и тантиемите на членовете съвета, както и до информация относно получените от тях годишни възнаграждения и допълнителни стимули?</t>
  </si>
  <si>
    <t>Допълнителните стимули на членовете на Управителния съвет конкретно определени / определяеми ли са?</t>
  </si>
  <si>
    <t xml:space="preserve">Осигурен ли е лесен достъп на акционерите до приетата дружествена политика за определяне на възнагражденията и тантиемите на членовете съвета, както и до информация относно получените от тях годишни възнаграждения и допълнителни стимули? </t>
  </si>
  <si>
    <t>Съществуват ли определени изисквания за спазване на принципите за приемственост и устойчивост на работата на Надзорния съвет при избора на членовете му?</t>
  </si>
  <si>
    <t>Възнаграждението на изпълнителното ръководство състои ли се от основно възнаграждение и допълнителни стимули?</t>
  </si>
  <si>
    <t>Независимите членове на Надзорния съвет получават ли само основно възнаграждение без допълнителни стимули?</t>
  </si>
  <si>
    <t>Независимите директори, членове на Съвета на директорите получават ли само основно възнаграждение без допълнителни стимули?</t>
  </si>
  <si>
    <t>Всички акционери, включително миноритарните и чуждестранните, третират ли се равнопоставено?</t>
  </si>
  <si>
    <t>Структурата и разпределението на задачите на членовете на Управителния съвет гарантират ли ефективната дейност на дружеството?</t>
  </si>
  <si>
    <t>II.11</t>
  </si>
  <si>
    <t>Броят и качествата на независимите директори в Съвета на директорите кореспондира ли с интересите на всички акционери, включително миноритарните?</t>
  </si>
  <si>
    <t>Корпоративно управление - ангажиране (вкл. заинтересовани лица)</t>
  </si>
  <si>
    <t>Сътрудничество между изпълнителното ръководство и независимите членове на съвета на директорите</t>
  </si>
  <si>
    <t>Информационен източник</t>
  </si>
  <si>
    <r>
      <t xml:space="preserve">Изпълнение </t>
    </r>
    <r>
      <rPr>
        <b/>
        <sz val="8"/>
        <rFont val="Arial"/>
        <family val="2"/>
        <charset val="1"/>
      </rPr>
      <t>(1)</t>
    </r>
  </si>
  <si>
    <r>
      <t xml:space="preserve">Стандартна оценка </t>
    </r>
    <r>
      <rPr>
        <b/>
        <sz val="8"/>
        <rFont val="Arial"/>
        <family val="2"/>
        <charset val="204"/>
      </rPr>
      <t>(2)</t>
    </r>
  </si>
  <si>
    <r>
      <t xml:space="preserve">Брой на точките
</t>
    </r>
    <r>
      <rPr>
        <b/>
        <sz val="8"/>
        <rFont val="Arial"/>
        <family val="2"/>
        <charset val="204"/>
      </rPr>
      <t>(3)</t>
    </r>
    <r>
      <rPr>
        <sz val="8"/>
        <rFont val="Arial"/>
        <family val="2"/>
        <charset val="204"/>
      </rPr>
      <t xml:space="preserve"> = (1) × (2)
Стандартна оценка</t>
    </r>
  </si>
  <si>
    <t>При необходимост източникът на информация трябва да се отбележи в колоната "Информационен източник"</t>
  </si>
  <si>
    <t>Удивителните пред всеки критерий изчезват, когато се маркира съответното поле в колона (1)</t>
  </si>
  <si>
    <t>Картата следва да бъде подписана от лице с представителна власт в дружество.</t>
  </si>
  <si>
    <t>I.7</t>
  </si>
  <si>
    <t xml:space="preserve">Допълнителните стимули на изпълнителните членове на Съвета на директорите конкретно определени или определяеми ли са? </t>
  </si>
  <si>
    <t xml:space="preserve">Структурата и разпределението на задачите на членовете на Съвета на директорите гарантират ли ефективната дейност на дружеството? </t>
  </si>
  <si>
    <t xml:space="preserve">Системата за вътрешен контрол гарантира ли ефективното функциониране на системите за отчетност и разкриване на информация? </t>
  </si>
  <si>
    <t xml:space="preserve">Системата за разкриване на информация осигурява ли пълна, навременна, вярна и разбираема информация, която дава възможност за обективни и информирани решения и оценки? </t>
  </si>
  <si>
    <t>Корпоративните ръководства оповестили ли са своевременно структурата на капитала на дружеството и споразумения, които водят до упражняване на контрол съгласно неговите правила за разкриване на информация?</t>
  </si>
  <si>
    <t>VIII. Институционални инвеститори, пазари на финансови инструменти и други посредници</t>
  </si>
  <si>
    <t>VII.4</t>
  </si>
  <si>
    <t>VII.5</t>
  </si>
  <si>
    <t>VIII. 1</t>
  </si>
  <si>
    <t>VIII. 2</t>
  </si>
  <si>
    <t>VIII. 3</t>
  </si>
  <si>
    <t>VIII. 4</t>
  </si>
  <si>
    <t>VIII. 5</t>
  </si>
  <si>
    <t>Спазват ли се принципите за съответствие на компетентност на кандидатите, при предложения за избор на нови членове на  Управителния съвет, с естеството на дейността на дружеството?</t>
  </si>
  <si>
    <t>Ограничен ли е броят на последователните мандати на независимите членове?</t>
  </si>
  <si>
    <t>Процедурите за избор на нови членове отчитат ли изискванията за приемственост и устойчивост на функциониране на Надзорния съвет?</t>
  </si>
  <si>
    <t xml:space="preserve">Съществуват ли вътрешнофирмени правила, регламентиращи регулярния, навременен и изчерпателен обмен на информация между Управителния и Надзорния съвет? </t>
  </si>
  <si>
    <t>II.12</t>
  </si>
  <si>
    <t>II.9</t>
  </si>
  <si>
    <t>II.13</t>
  </si>
  <si>
    <t>V.10</t>
  </si>
  <si>
    <t>VI.9</t>
  </si>
  <si>
    <t>VI.10</t>
  </si>
  <si>
    <t>Ако изпълнението не е в пълно съответствие, моля посочете причините</t>
  </si>
  <si>
    <t>Моля, посочете начина, по който бива изпълнено изискването.</t>
  </si>
  <si>
    <t>Институционални инвеститори, пазари на финансови инструменти и други посредници</t>
  </si>
  <si>
    <r>
      <t>Corporate Governance Self-evaluation Scorecard</t>
    </r>
    <r>
      <rPr>
        <b/>
        <vertAlign val="superscript"/>
        <sz val="16"/>
        <color indexed="23"/>
        <rFont val="Arial"/>
        <family val="2"/>
        <charset val="1"/>
      </rPr>
      <t>©</t>
    </r>
  </si>
  <si>
    <t>Приели ли са корпоративните ръководства вътрешни правила, които да осигуряват своевременното оповестяване на всяка съществена периодична и инцидентна информация относно дружеството, неговото управление, корпоративните му ръководства, оперативната му дейност и акционерната му структура?</t>
  </si>
  <si>
    <t>Осигуряват ли корпоративните ръководства и по какъв начин, взаимодействие на дружеството с неговите акционери - институционални инвеститори, а също така и с регулираните пазари на финансови инструменти и инвестиционните посредници на тези пазари?</t>
  </si>
  <si>
    <t>Съгласуват ли корпоративните ръководства със своите инвестиционни посредници и институционални инвеститори политиката и практиките на дружеството за корпоративно управление?</t>
  </si>
  <si>
    <t>Дружеството изисква ли разкриване и ограничаване на конфликтите на интереси от упълномощените съветници, анализатори, брокери, рейтингови агенции и други, които предоставят анализи или консултации?</t>
  </si>
  <si>
    <t>Ако дружеството е допуснато до търговия в юрисдикция, различна от тази, в която е учредено, оповестява ли приложимите и за тази юрисдикция правила за корпоративно управление?</t>
  </si>
  <si>
    <t>Броят на последователните мандати на членовете на Съвета на директорите осигурява ли ефективна работа на дружеството и спазването на законовите изисквания?</t>
  </si>
  <si>
    <t>Корпоративните ръководства утвърдили ли са и контролират ли спазването на вътрешни правила за изготвяне на годишните и междинните отчети и реда за разкриване на информация?</t>
  </si>
  <si>
    <t>Осигурен ли е на акционерите достъп до информация за сделки между дружеството и членовете на Управителния съвет и свързани с него лица? Посочете конкретното място и реда, евентуално - адреса на интернет страницата на дружеството, на която може да се получи гореописаната информация.</t>
  </si>
  <si>
    <t>Гарантират ли корпоративните ръководства достатъчна информираност на всички заинтересовани лица относно законово установените им права и ако да - по какъв начин?</t>
  </si>
  <si>
    <t>Корпоративните ръководства гарантират ли правото на своевременен и редовен достъп до относима, достатъчна и надеждна информация относно дружеството, когато заинтересованите лица участват в процеса на корпоративно управление и ако да - по какъв начин?</t>
  </si>
  <si>
    <t>Осигуряват ли корпоративните ръководства ефективно взаимодействие на дружеството с неговите акционери - институционални инвеститори, а също така и с регулираните пазари на финансови инструменти и инвестиционните посредници на тези пазари и ако да - по какъв начин?</t>
  </si>
  <si>
    <t>Компанията поддържа ли актуална корпоративна интернет страница? Посочете адреса на корпоративната интернет страница.</t>
  </si>
  <si>
    <t>Компанията разкрива ли на корпоративната си интернет страница цялата информация посочена в Глава 4, 34 от Кодекса? В случай, че дружеството не спазва някоя от препоръките на Кодекса - моля опишете конкретните текстове и причините за неспазването им.</t>
  </si>
  <si>
    <t>Компанията поддържа ли англоезична версия на корпоративната си интернет страница с посоченото съдържание в Глава 4, т. 34 от Кодекса?</t>
  </si>
  <si>
    <t>Корпоративните ръководства разработили ли са правила за организирането и провеждането на редовните и извънредни Общи събрания на акционерите на дружеството, които гарантират равнопоставено третиране на всички акционери и правото на всеки от акционерите да изрази мнението си по точките от дневния ред на Общото събрание?  Посочете конкретното място и реда, евентуално - адреса на интернет страницата на дружеството, на която може да се получи достъп до гореописаната информация. Посочете датата, на която последно са ревизирани и/или актуализирани приетите правила.</t>
  </si>
  <si>
    <t>Предприемат ли корпоративните ръководства действия за насърчаване участието на акционери в Общото събрание на акционерите и какви?</t>
  </si>
  <si>
    <t>В материалите на общите събрания на акционерите всички предложения относно основни корпоративни събития представят ли се като отделни точки в дневния ред на Общото събрание ( в т.ч. предложенията за разпределение на печалбата)? Посочете адреса на секцията на интернет страницата на дружеството, в която е налична гореспоменатата информация и документите представени на акционерите за последното Общо събрание на дружеството.</t>
  </si>
  <si>
    <t>Дружеството поддържа ли на интернет страницата си специална секция относно правата на акционерите и участието им в Общото събрание на акционерите? Посочете адреса на секцията, в която е описана гореспоменатата информация, на интернет страницата на дружеството.</t>
  </si>
  <si>
    <t>Акционерите уведомявани ли са за резултатите от Общото събрание чрез интернет и в съответния срок? Посочете адреса на секцията, в която е налична гореспоменатата информация, на интернет страницата на дружеството.</t>
  </si>
  <si>
    <t>Прилага ли се принципа за ротация при предложенията и избора на външен одитор? Посочете външните одитори на дружеството за последните три години.</t>
  </si>
  <si>
    <t>Корпоративните ръководства утвърдили ли са политика на дружеството по отношение на разкриването на информация и връзките с инвеститорите? Посочете конкретното място и реда, евентуално - адреса на интернет страницата на дружеството, на която може да се получи достъп до гореописаната информация. Посочете датата, на която последно са ревизирани и/или актуализирани приетата политика.</t>
  </si>
  <si>
    <t>Процедурите за избягване и разкриване на конфликти на интереси регламентирани ли са в устройствените актове на дружеството? Посочете конкретното място и реда, евентуално - адреса на интернет страницата на дружеството, на която може да се получи достъп до гореописаната информация. Посочете датата, на която последно са ревизирани и/или актуализирани приетите процедури.</t>
  </si>
  <si>
    <t xml:space="preserve">Корпоративните ръководства приели ли са и спазват ли Етичен кодекс? Посочете конкретното място и реда, евентуално - адреса на интернет страницата на дружеството, на която може да се получи достъп до гореописания документ. Посочете датата, на която последно е ревизиран и/или актуализиран  кодекса, и опишете дали през последната година е имало случаи, изискващи прилагането на заложените в кодекса принципи. </t>
  </si>
  <si>
    <t>Насърчава ли се обучението на членовете на Надзорния съвет? Посочете действията свързани с повишаване квалификацията на някой или всички членове на Надзорния съвет през последната година?</t>
  </si>
  <si>
    <t>В устройствените актове на дружеството регламентиран ли е броят на дружествата, в които членовете на Надзорния съвет могат да заемат ръководни позиции? Посочете документа и конкретния текст, в които са определени изискванията за броя на дружествата, в които членовете на Надзорния съвет могат да заемат ръководни позиции</t>
  </si>
  <si>
    <t>Отразява ли възнаграждението на независимите членове на Надзорния съвет участието им в заседания, изпълнението на техните задачи да контролират действията на изпълнителното ръководство и ефективното им участието в работата на дружеството? Посочете конкретното място и реда, евентуално - адреса на интернет страницата на дружеството, описваща връзката  между възнаграждението на независимите директори и изпълняваните от тях функции.</t>
  </si>
  <si>
    <t>Насърчава ли се обучението на членовете на Съвета на директорите? Посочете дейностите, свързани с повишаване квалификацията на някой или всички членове на Съвета на директорите през последната година.</t>
  </si>
  <si>
    <t>Възнаграждението на независимите директори, членове на Съвета на директорите отразява ли участието им в заседания, изпълнението на техните задачи да контролират действията на изпълнителното ръководство и ефективното им участието в работата на дружеството? Посочете конкретното място и реда, евентуално - адреса на интернет страницата на дружеството, описваща връзката  между възнаграждението на независимите директори и изпълняваните от тях функции.</t>
  </si>
  <si>
    <t>Допълнителните стимули на изпълнителните членове на Съвета на директорите обвързани ли са с ясни и конкретни критерии и показатели по отношение на резултатите на дружеството и/или с постигането на предварително определени от Съвета на директорите цели? Опишете каква е връзката между допълнителните стимули на изпълнителните членове на Съвета на директорите и постиганите резултати на дружеството или други критерии и/или цели.</t>
  </si>
  <si>
    <t>Осигурен ли е достъп на акционерите до информация за сделки между дружеството и членовете на Съвета на директорите  и свързани с него лица? Посочете конкретното място и реда, евентуално - адреса на интернет страницата на дружеството, на която може да се получи гореописаната информация.</t>
  </si>
  <si>
    <t>Съветът на директорите утвърдил ли е политика за разкриване на информация и връзки с инвеститорите? Посочете конкретното място и реда, евентуално - адреса на интернет страницата на дружеството, на която може да се получи достъп до гореописаната информация. Посочете датата, на която последно са ревизирани и/или актуализирани приетата политика.</t>
  </si>
  <si>
    <t>Корпоративните ръководства разработили ли са правила за организирането и провеждането на редовните и извънредни Общи събрания на акционерите на дружеството, които гарантират равнопоставено третиране на всички акционери и правото на всеки от акционерите да изрази мнението си по точките от дневния ред на Общото събрание? Посочете конкретното място и реда, евентуално - адреса на интернет страницата на дружеството, на която може да се получи достъп до гореописаната информация. Посочете датата, на която последно са ревизирани и/или актуализирани приетите правила.</t>
  </si>
  <si>
    <t>Осигурен ли е механизъм за съдействие на акционерите, имащи право съгласно действащото законодателство да включват допълнителни въпроси и да предлагат решения по вече включени въпроси в дневния ред на Общото събрание? Представете описание на гореспоменатия механизъм.</t>
  </si>
  <si>
    <t>Присъстват ли всички членове на корпоративните ръководства на Общите събрания на акционерите на дружеството? Посочете колко от членовете на корпоративните ръководства са присъствали на последното редовно Общо събрание на акционерите на дружеството.</t>
  </si>
  <si>
    <t>Системата за разкриване на информация на дружеството гарантира ли равнопоставеност на адресатите на информацията (акционери, заинтересовани лица, инвестиционна общност) и изключва ли злоупотребите с вътрешна информация? Опишете основните характеристики на създадената и поддържана система за разкриване на информация на дружеството и начина, по който дружеството  гарантира равнопоставеност на адресатите на информацията.</t>
  </si>
  <si>
    <t>Компанията разкрива ли на корпоративната си интернет страница цялата информация посочена в Глава 4, т. 34 от Кодекса? В случай, че дружеството не спазва някоя от препоръките на Кодекса - моля опишете конкретните текстове и причините за неспазването им.</t>
  </si>
  <si>
    <t>Базиран на Националния кодекс за корпоративно управление в редакцията му от април 2016 год.</t>
  </si>
  <si>
    <t>Допълнителните стимули на членовете на Управителния съвет обвързани ли са с ясни и конкретни критерии и показатели по отношение на резултатите на дружеството и/или с постигането на предварително определени от Надзорния съвет цели? Опишете каква е връзката между допълнителните стимули на  членовете на Управителния съвет и постиганите резултати на дружеството или други критерии и/или цели определени от Надзорния съвет.</t>
  </si>
  <si>
    <t>Има ли установена практика новите членове на Надзорния съвет  да бъдат запознавани с основните правни и финансови въпроси, свързани с дейността на дружеството?</t>
  </si>
  <si>
    <t>Осигурен ли е достъп на акционерите до информация за сделки между дружеството и членовете на Надзорния съвет и свързани с него лица? Опишете процедурата и мястото, евентуално адреса на интернет страницата на дружеството, на които може да бъде получена информация за сделките между дружеството и членовете на Надзорния съвет и свързани с него лица.</t>
  </si>
  <si>
    <t>При избора на инвестиционни посредници и съответно оператори на пазари, на които да се търгуват финансовите им инструменти, корпоративните ръководства отчитат ли в каква степен  действията на тези лица се базират на пазарни информация и принципи?</t>
  </si>
  <si>
    <t xml:space="preserve">Съществуват ли определени изисквания за подходящи знания и опит към членовете на Съвета на директорите, отговарящи на заеманата от тях позиция? Посочете конкретното място и реда, евентуално - адреса на интернет страницата на дружеството, в които са определени изискванията за подходящи знания и опит към членовете на Съвета на директорите. </t>
  </si>
  <si>
    <t>Има ли установена практика новите членове на Съвета на директорите  да бъдат запознавани с основните правни и финансови въпроси, свързани с дейността на дружеството?</t>
  </si>
  <si>
    <t>Ограничен ли е броят на последователните мандати на независимите членове на Съвета на директорите? Посочете документа, в който е посочено ограничението относно допустимия брой последователни мандати на независимите членове на Съвета на директорите.</t>
  </si>
  <si>
    <t>Съветът на директорите дава ли насоки, одобрява и контролира ли изпълнението на: бизнес плана на дружеството, сделки от съществен характер, както и други дейности, установени в устройствените му актове?</t>
  </si>
  <si>
    <t>В устройствените актове на дружеството регламентиран ли е броят на дружествата, в които членовете на Съвета на директорите могат да заемат ръководни позиции? Посочете документа и конкретния текст, в които са определени изискванията за броя на дружествата, в които членовете на Съвета на директорите могат да заемат ръководни позиции.</t>
  </si>
  <si>
    <t>Картата за оценка е приета от Националната комисия за корпоративно управление.</t>
  </si>
  <si>
    <t>23 януари 2017 година</t>
  </si>
  <si>
    <t>Химимпорт АД</t>
  </si>
  <si>
    <t>Общото събрание е утвръдило, разработена и разписана от Надзорния съвет  политика по възнагражденията на Управителните и Надзорни органи на дружеството. 
Химимпорт" АД може да изплаща на членовете на Надзорния съвет и Управителен съвет на дружеството както постоянно (фиксирано), така и променливо възнаграждение под формата на премии, бонуси, облаги свързани с пенсиониране, и други материални стимули, които се дават въз основа на критерии за оценка на изпълнението на дейността</t>
  </si>
  <si>
    <t>х</t>
  </si>
  <si>
    <t xml:space="preserve">В Политиката за възнагражденията на членовете на НС и УС на Химимпорт АД са разписани подробно условията,  по които се изплаща на членовете на Надзорния съвет и Управителен съвет на дружеството както постоянно (фиксирано), така и променливо възнаграждение под формата на премии, бонуси, облаги свързани с пенсиониране, и други материални стимули, които се дават въз основа на критерии за оценка на изпълнението на дейността.
</t>
  </si>
  <si>
    <t xml:space="preserve">Съгласно Устава на Химимпорт АД членовете на надзорния съвет имат право на възнаграждение, което се определя от Общото събрание на дружеството.
</t>
  </si>
  <si>
    <t xml:space="preserve">Съгласно Устава на Химимпорт АД членовете на надзорния съвет имат право на възнаграждение, което се определя от Общото събрание на дружеството. Уставът на Дръжеството е достъпен  на интертюнет страницата - www.chimimport.bg
</t>
  </si>
  <si>
    <t>x</t>
  </si>
  <si>
    <t>Химимпорт АД не може да ограничава дейността на членовете на Надзорния съвет. Уставът на дръжеството не предвижда подобни ограничения.</t>
  </si>
  <si>
    <t xml:space="preserve">Членовете на надзорния съвет се избират за срок до пет години. </t>
  </si>
  <si>
    <t>Процедурите по избор на нови членове  отчитат изискванията за приемственост и устойчивост на фунциониране на Надзорния съвет като са подчинени на изискванията на закона, устройствените актове и стандартите на добрата професионална и управленска практика.</t>
  </si>
  <si>
    <t>Правилата регламентиращи отношенията между Управителния и Надзорния съвет са представени в Устава на Химимпорт АД.</t>
  </si>
  <si>
    <t>Компетенциите, правата и задълженията на членовете на  Надзорния съвет следват изискванията на закона, устройствените актове и стандартите на добрата професионална и управленска практика.</t>
  </si>
  <si>
    <t xml:space="preserve">Процедурите по избор на нови членове  отчитат изискванията за приемственост и устойчивост на фунциониране на Управителния съвет като са подчинени на изискванията на закона, устройствените актове и стандартите на добрата професионална и управленска практика. Компетенциите, правата и задълженията,методите за приемственост на членовете на  Управителния съвет са разписани в договорите за възлагане на управлението. </t>
  </si>
  <si>
    <t>Химимпорт АД следва политика на примественост на управителните и контролиращи органи. Процедурите по избор на нови членове  отчитат изискванията за приемственост и устойчивост на фунциониране на Надзорния съвет съгласно Правилника за работата на Надзорния съвет на Акционерно дружество Химимпорт .</t>
  </si>
  <si>
    <t>В качеството си на публично дружество, съобразно Закона за независимия финансов одит и Националния кодекс за корпоративно управление в Химимпорт АД  функционира Одитен комитет, който е отговорен за наблюдаване на финансовото отчитане и независимия финансов одит, както и на ефективността на функцията по вътрешен одит и системите за контрол и управление на рисковете в дружеството</t>
  </si>
  <si>
    <t>Системата за вътрешен контрол и системата за управление на риска непрекъснато се усъвършенстват спрямо изискванията на законодателството и добрите практики.Установената система за вътрешен контрол, цели да защитава интересите и правата на акционерите, запазване на активите чрез предотвратяване, разкриване и отстраняване на нарушения на съществуващите изисквания и техните причини.В дружеството функционира система за вътрешен контрол и управление на риска , която гарантира ефективното функциониране на системите за отчетност и разкриване на информация.</t>
  </si>
  <si>
    <t xml:space="preserve"> Химимпорт АД има разработена и функционираща система за вътрешен контрол, която гарантира правилното идентифициране на рисковете, свързани с дейността на дружеството и подпомага ефективното им управление; обезпечава адекватното функциониране на системите за отчетност и разкриване на информация. Ръководството на Дружеството се стреми да развива активно управление на риска, като за целта е внедрило система за управление на рисковете и насочва усилията се за нейното подобряване в съответствие с най-добрите международни практики.</t>
  </si>
  <si>
    <t>Корпоративното ръководство на "Химимпорт" АД гарантират равнопоставеното третиране на всички акционери на компанията, включително миноритарни и чуждестранни, съгласно Кодекса и Устройствените актове на Ддружеството</t>
  </si>
  <si>
    <t>Процедурите и реда за провеждане на Общо събрание на акционерите са регламентирани в Устава на Дружеството, където са описани подробно.</t>
  </si>
  <si>
    <t>В своята политика спрямо заинтересованите лица, Дружеството се съобразява със законовите изисквания и принципите на прозрачност, отчетност и бизнес етика. На заинтересованите лица се предоставя необходимата информация за дейността на дружеството, актуални данни за финансовото състояние и  всичко, което би спомогнало за правилната им ориентация и вземане на информирано и обосновано решение.</t>
  </si>
  <si>
    <t>Дружеството идентифицира кои са заинтересованите лица с отношение към неговата дейност въз основа на тяхната степен и сфери на влияние, роля и отношение към устойчивото му развитие. В своята политика спрямо заинтересованите лица корпоративното ръководство се съобразява със законовите изисквания и принципите за прозрачност, отчетност и бизнес етика.съгласно Кодекса за корпоративно управление.</t>
  </si>
  <si>
    <t xml:space="preserve">Химимпорт АД непрекъснато актуализира корпоративната си електронна страница www.chimimport.bg на български и английски език, съобразена по структура и обем на предоставяната информация с препоръките на Националния кодекс и утвърдените добри практики относно системите за разкриване на информация. </t>
  </si>
  <si>
    <t>Съгласно Устава на Химимпорт АД  членовете на Надзорния съвет на дружеството се избират от общото събрание. Член на надзорния съвет може да бъде дееспособно физическо или юридическо лице. Техният брой е от три до седем лица. Химимпорт АД спазва разпоредбите на член 116а от ЗППЦК. На 15.01.2007г. са приети Критерии за определяне на независимост на членовете на Надзорния съвет и на регистрираните одитори на „ХИМИМПОРТ” АД на дружеството в изпълнение на изискванията, заложени в Кодекса за корпоративно управление.</t>
  </si>
  <si>
    <t>Съгласно нормативните изисквания в междинните докалди за дейността се оповестява информация от нефинансов характер, касаеща заинтересованите лица</t>
  </si>
  <si>
    <t xml:space="preserve">На електронната страница на Дружеството www.chimimport.bg  е налична Политиката за възнагражденията. Към всеки годишен доклад на Химимпорт АД се прилага и Доклад относно прилагане на политиката за възнаграждения на НС и УС.
</t>
  </si>
  <si>
    <t>В дружеството има разработени политики и процедури за контрол, които обхващат и изготвянето на годишните и междинни отчети. От своя страна отчетите се изготвят съгласно нормативната база и реда за разкриване на информация.</t>
  </si>
  <si>
    <t>Химимпорт АД  поддържа корпоративната си електронна страница www.chimimport.bg на български и английски език.</t>
  </si>
  <si>
    <t>Глава 6 от Кодекса за корпоративно управление не касае по целесъобразност Химимпорт АД</t>
  </si>
  <si>
    <t>Kорпоративното ръководство e приелo  Вътрешни правила, които да осигуряват своевременното оповестяване информация относно дружеството, неговото управление, корпоративните му ръководства, оперативната му дейност и акционерната му структура</t>
  </si>
  <si>
    <t>Всеки доклад /междинен или годишен/ на Химимпорт АД  оповестява информация за структурата на капитала на дружеството</t>
  </si>
  <si>
    <t>Подробно описание на Структурата и разпределението на задачите на членовете на Управителния съвет са описани в Устава на Химимпорт АД, чрез коийто се грантира ефективната дейност на управителните органи. Функциите и задълженията на корпоративните ръководства, както и структурата и компетентността им са в съответствие с изискванията на Кодекса.</t>
  </si>
  <si>
    <t>Членовете на Управителния съвет се избират от Надзорния съвет, който определя тяхното възнаграждение и може ги замени по всяко време.Те се избират според подходящо образование, управленски опит и компетенции в различни сфери, с което допринасят Управителният съвет като орган да бъде ефективен при управлението на дружеството.</t>
  </si>
  <si>
    <r>
      <rPr>
        <sz val="8"/>
        <rFont val="Arial"/>
        <family val="2"/>
        <charset val="204"/>
      </rPr>
      <t>В устава на дружеството и договорите за възлаагане на управлението</t>
    </r>
    <r>
      <rPr>
        <sz val="8"/>
        <color rgb="FFFF0000"/>
        <rFont val="Arial"/>
        <family val="2"/>
        <charset val="204"/>
      </rPr>
      <t xml:space="preserve"> </t>
    </r>
    <r>
      <rPr>
        <sz val="8"/>
        <rFont val="Arial"/>
        <family val="2"/>
        <charset val="1"/>
      </rPr>
      <t xml:space="preserve">са определени задълженията и компетентостите на членовете на Управителния съвет, както и задълженията им за лоялност към дружеството и основанията за освобождаването им от отговорност.
Компетенциите, правата и задълженията на членовете на  Управителния съвет следват изискванията на закона, устройствените актове и стандартите на добрата професионална и управленска практика.
</t>
    </r>
  </si>
  <si>
    <r>
      <rPr>
        <sz val="8"/>
        <rFont val="Arial"/>
        <family val="2"/>
        <charset val="204"/>
      </rPr>
      <t>Публичната информация, засягаща дейността на Химимпорт АД и в частност
информация за сделки между дружеството и членовете на Управителния съвет и свързани с него лица, е представена на вниманието на Комисията за финансов надзор, “Българската фондова борса – София” АД и инвестиционната общност, като информацията се разпространява до обществеността чрез информационната агенция X3 NEWS - www.x3news.com. Химимпорт АД непрекъснато актуализира корпоративната си електронна страница www.chimimport.bg на български и английски език, съобразена по структура и обем на предоставяната информация с препоръките на Националния кодекс и утвърдените добри практики относно системите за разкриване на информация.</t>
    </r>
    <r>
      <rPr>
        <sz val="8"/>
        <color rgb="FFFF0000"/>
        <rFont val="Arial"/>
        <family val="2"/>
        <charset val="1"/>
      </rPr>
      <t xml:space="preserve"> </t>
    </r>
  </si>
  <si>
    <t>Изискванията за опит и знания на членовете на Надзорния съвет, са разписани в Кодекса за корпоративно управление, в Устава на Емитента и Парвилата за дейност на НС, съгласно нормативните изисквания. Устава на Дружеството и Кодекса за корпоративно управление са качени на страницата на Дружеството
www.chimimport.bg</t>
  </si>
  <si>
    <r>
      <rPr>
        <sz val="8"/>
        <rFont val="Arial"/>
        <family val="2"/>
        <charset val="204"/>
      </rPr>
      <t xml:space="preserve"> В договорите за възлагане на управлението са определени задълженията и компетентостите на членовете на Надзорния съвет, както и задълженията им за лоялност към дружеството и основанията за освобождаването им от отговорност</t>
    </r>
    <r>
      <rPr>
        <sz val="8"/>
        <color rgb="FFFF0000"/>
        <rFont val="Arial"/>
        <family val="2"/>
        <charset val="1"/>
      </rPr>
      <t>.</t>
    </r>
  </si>
  <si>
    <r>
      <rPr>
        <sz val="8"/>
        <rFont val="Arial"/>
        <family val="2"/>
        <charset val="204"/>
      </rPr>
      <t>След избирането им новите членове на Надзорния съвет трябва да преминат въвеждаща програма по правни и финансови въпроси, свързани с дейността на дружеството.Обучениета на членовете на Надзорния съвет се насърчават.</t>
    </r>
    <r>
      <rPr>
        <sz val="8"/>
        <color rgb="FFFF0000"/>
        <rFont val="Arial"/>
        <family val="2"/>
        <charset val="1"/>
      </rPr>
      <t xml:space="preserve">  </t>
    </r>
  </si>
  <si>
    <t>Съгласно Политиката за възнагражденията общото събрание на акционерите да гласува предоставяне, на членовете на Надзорния съвет и Управителния съвет, както и на изпълнителните директори, на променливи възнаграждения под формата на акции, опции върху акции, права за придобиване на акции или други финансови инструменти. От момента на приемане на цитираната политика до настоящия момент, няма компенсиране на НС чрез акции или опции.</t>
  </si>
  <si>
    <t>Публичната информация, засягаща дейността на Химимпорт АД и в частност
информация за сделки между дружеството и членовете на Надзорния съвет и
свързани с него лица, се представя на вниманието на Комисията за финансов
надзор, “Българската фондова борса – София” АД и инвестиционната общност, като информацията се разпространява до обществеността чрез информационната агенция X3 NEWS - www.x3news.com. Химимпорт АД непрекъснато актуализира корпоративната си електронна страница www.chimimport.bg на български и английски език, съобразена по структура и обем на предоставяната информация с препоръките на Националния кодекс и утвърдените добри практики относно системите за разкриване на информация.</t>
  </si>
  <si>
    <t>Процедурите за избягване и разкриване на конфликти на интереси са
регламентирани в регламнетирани в Кодекса за корпоративно управление, Етичния кодекс и Устава на дружеството. Кодексът и уставът са налични на корпоративната електронна страница на дружеството www.chimimport.bg</t>
  </si>
  <si>
    <t>Етичен Кодекс на поведение на служителите на „ХИМИМПОРТ” АД е приет от Управителния съвет на дружеството на 28.12.2006г. Кодексът не е актуализиран през последната година. Работа на служителите на „ХИМИМПОРТ” АД е подчинена на принципите на Етичния Кодекс. При неспазване нормите на поведение в кодекса служителите носят дисциплинарна отговорност съгласно Кодекса на труда.</t>
  </si>
  <si>
    <t>Организирането и провеждането на редовните и извънредни Общи събрания на акционерите на дружеството са регламентирани в Устава на Дружеството. Последната актуализация на Устава е приета на ОСА на 27.06.2017г.</t>
  </si>
  <si>
    <t>Съгласно чл. 20, ал. 2 и ал. 3 от Устава "Акционерите участват в Общото събрание лично или чрез представител","Един представител може да представлява с тяхно съгласие няколко акционера. Ако изрично не е посочено друго, пълномощното на съответния представител е в сила само за едно заседание на Общото събрание. Пълномощното се прилага към протоколната книга на Общото събрание на акционерите", като по този начин се осигурява възможност за дистанционно присъствие.</t>
  </si>
  <si>
    <t>В съответствие с Правилата за оповестяване, Дружеството оповестява информация към обществеността чрез Електронната система за разкриване на информация X3News (www.x3news.com), чрез която се осигурява ефективното разпространение на информация до възможно най-широк кръг лица едновременно, и по начин, който не ги дискриминира. Същата информация се публикува и на корпоративна интернет страница www.chimimport.bg</t>
  </si>
  <si>
    <t>Правилата за взаимодействие със заинтересованите лица са регламентирани в
Кодекса за корпоративно управление на Химимпорт АД, правилата за оповестяване и Етичния кодекс на Дружеството.</t>
  </si>
  <si>
    <t xml:space="preserve">Приети са правила за вътрешната информация и вътрешните за дружеството лица, които регламентират и задълженията, реда и отговорността за публично оповестяване на вътрешна информация за "Химимпорт" АД, забрана за търговия с вътрешна информация и манипулиране на пазара на финансови инструменти.
Публичната информация, засягаща дейността на Химимпорт АД е представена на вниманието на Комисията за финансов надзор, “Българската фондова борса – София” АД и инвестиционната общност, като информацията се разпространява до обществеността чрез информационната агенция X3 NEWS - www.x3news.com. </t>
  </si>
  <si>
    <r>
      <t xml:space="preserve">Съществуват ли определени изисквания за подходящи знания и опит към членовете на Надзорния съвет, отговарящи на заеманата от тях позиция? </t>
    </r>
    <r>
      <rPr>
        <sz val="10"/>
        <rFont val="Arial"/>
        <family val="2"/>
        <charset val="204"/>
      </rPr>
      <t xml:space="preserve">Посочете конкретното място и реда, евентуално - адреса на интернет страницата на дружеството, в които са определени изискванията за подходящи знания и опит към членовете на Съвета на директорите. </t>
    </r>
  </si>
  <si>
    <r>
      <t>Има ли поне един член на Надзорния съвет, който да притежава финансова компетентност?</t>
    </r>
    <r>
      <rPr>
        <sz val="10"/>
        <rFont val="Arial"/>
        <family val="2"/>
        <charset val="204"/>
      </rPr>
      <t xml:space="preserve"> Посочете адреса на интернет страницата на дружеството, на който може да бъде намерена информация за компетентността на всеки един от членовете на Надзорния съвет.</t>
    </r>
  </si>
  <si>
    <r>
      <t xml:space="preserve">Системата за разкриване на информация на дружеството гарантира ли равнопоставеност на адресатите на информацията (акционери, заинтересовани лица, инвестиционна общност) и изключва ли злоупотребите с вътрешна информация? </t>
    </r>
    <r>
      <rPr>
        <sz val="10"/>
        <rFont val="Arial"/>
        <family val="2"/>
        <charset val="204"/>
      </rPr>
      <t>Опишете основните характеристики на създадената и поддържана система за разкриване на информация на дружеството и начина, по които дружеството оповестява тя гарантира равнопоставеност на адресатите на информацията.</t>
    </r>
  </si>
  <si>
    <r>
      <t xml:space="preserve"> Изплащането на променливото възнаграждение се извършва в съответствие с обективни и измерими критерии за постигнати резултати и нефинансови показатели, които  има за цел да насърчават стабилността на дружеството в дългосрочен план и са от значение за дългосрочната дейност на дружеството. Критериите са разписани п</t>
    </r>
    <r>
      <rPr>
        <sz val="8"/>
        <rFont val="Arial"/>
        <family val="2"/>
        <charset val="204"/>
      </rPr>
      <t>одробно в  Политиката за възнагражденията на членовете на Надзорния и управителния съвет на Химимпорт АД.</t>
    </r>
  </si>
  <si>
    <t>На интернет страницата на Химимпорт АД -  www.chimimport.bg в секция "За инвеститори" се посочват всички материали за ОСА</t>
  </si>
  <si>
    <t>На интернет страницата на Химимпорт АД -  www.chimimport.bg се посочват всички устройствени актове регламентиращи правата на акционерите</t>
  </si>
  <si>
    <t>На акционерите е предоставена информация относно техните права, в това число допълнителни въпроси към дневния ред на ОСА. Информацията е структурирана на сайта на Дружеството: chimimport.bg
Информация относно правата на акционерите е включена и в Поканата за свикване на ОСА.</t>
  </si>
  <si>
    <t xml:space="preserve">На интернет страницата на Химимпорт АД -  www.chimimport.bg в секция "За инвеститори" </t>
  </si>
  <si>
    <t>Дружеството спазва добрите практики относно разкриването на информация.Оторизирането на промени по отношение на процеса на разкриване на информация се извършва от корпоративното ръководство.</t>
  </si>
  <si>
    <t>Химимпорт АД непрекъснато актуализира корпоративната си електронна страница www.chimimport.bg на български и английски език, съобразена по структура и обем на предоставяната информация с препоръките на Националния кодекс и утвърдените добри практики относно системите за разкриване на информация. На електронната страница могат да бъдат намерени обща информация относно дружеството и сферите на дейност на всички компании от икономическата група, актуални данни относно финансовото и икономическо състояние на дружеството, включително междинните и годишни финансови отчети на Химимпорт АД на индивидуална и консолидирана база, както и информация относно структурата на икономическата група, корпоративното ръководство и управление на компанията, корпоративните документи, изготвени и приети от Управителния съвет на дружеството и емитираните ценни книжа. Всички акционери, инвеститори и заинтересувани лица могат да получат информация относно предстоящите и вече проведените важни корпоративни събития, заседания на общото събрание на акционерите и планираната инвестиционна политика на дружеството.</t>
  </si>
  <si>
    <t>Корпоративното ръководство се ръководи от националните принципи на корпоративно управление, препоръчани за прилагане от Националната комисия по корпоративно управление, отразяващи всички международни страндарти за добро корпоративно управление и добри практики. Дружеството спазва добрите практики относно разкриването на информация, но няма разписана писмена политика в тази връзка. Оторизирането на промени по отношение на процеса на разкриване на информация се извършва от корпоративното ръководство.  "ВЪТРЕШНИ ПРАВИЛА
ОТНОСНО РАЗКРИВАНЕ НА  ИНФОРМАЦИЯ ЗА “ХИМИМПОРТ” АД", са в процес на преглед и последващо удобрение от УС.</t>
  </si>
  <si>
    <t>Одиторите се избират от ОСА за всяка финансова година. През последните 5 години външен одит е провеждан от „Грант Торнтон ООД е вписан под номер 032 в специалния регистър към Института на дипломираните експерт-счетоводители, като за  2017 г., 2018 г., 2019 г., 2020 г. и 2021 г. отчетите са одитирани от регистриран одитор Зорница Джамбазка.</t>
  </si>
  <si>
    <t>Последното проведено ОСА е на 05.10.2021 г. Присъствали са следните членове: член на НС - Инвест Кепитъл АД чрез пълномощник.</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</si>
</sst>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m/d/yyyy"/>
  </numFmts>
  <fonts count="37" x14ac:knownFonts="1">
    <font>
      <sz val="10"/>
      <name val="Arial"/>
      <family val="2"/>
    </font>
    <font>
      <sz val="10"/>
      <name val="Arial"/>
      <family val="2"/>
      <charset val="1"/>
    </font>
    <font>
      <b/>
      <sz val="16"/>
      <name val="Arial"/>
      <family val="2"/>
      <charset val="1"/>
    </font>
    <font>
      <b/>
      <sz val="10"/>
      <name val="Arial"/>
      <family val="2"/>
      <charset val="1"/>
    </font>
    <font>
      <sz val="10"/>
      <name val="Arial Narrow"/>
      <family val="2"/>
      <charset val="1"/>
    </font>
    <font>
      <sz val="10"/>
      <name val="Arial"/>
      <family val="2"/>
      <charset val="204"/>
    </font>
    <font>
      <b/>
      <sz val="10"/>
      <name val="Arial"/>
      <family val="2"/>
      <charset val="204"/>
    </font>
    <font>
      <u/>
      <sz val="10"/>
      <color indexed="12"/>
      <name val="Arial"/>
      <family val="2"/>
      <charset val="1"/>
    </font>
    <font>
      <b/>
      <sz val="8"/>
      <name val="Arial"/>
      <family val="2"/>
      <charset val="1"/>
    </font>
    <font>
      <sz val="8"/>
      <name val="Arial"/>
      <family val="2"/>
      <charset val="1"/>
    </font>
    <font>
      <sz val="10"/>
      <color indexed="9"/>
      <name val="Arial"/>
      <family val="2"/>
      <charset val="1"/>
    </font>
    <font>
      <b/>
      <sz val="10"/>
      <color indexed="9"/>
      <name val="Arial"/>
      <family val="2"/>
      <charset val="1"/>
    </font>
    <font>
      <b/>
      <sz val="11"/>
      <name val="Arial"/>
      <family val="2"/>
      <charset val="1"/>
    </font>
    <font>
      <b/>
      <sz val="10"/>
      <color indexed="10"/>
      <name val="Arial"/>
      <family val="2"/>
      <charset val="1"/>
    </font>
    <font>
      <b/>
      <sz val="11"/>
      <color indexed="9"/>
      <name val="Arial"/>
      <family val="2"/>
      <charset val="1"/>
    </font>
    <font>
      <b/>
      <sz val="12"/>
      <color indexed="10"/>
      <name val="Arial"/>
      <family val="2"/>
      <charset val="1"/>
    </font>
    <font>
      <sz val="12"/>
      <name val="Arial"/>
      <family val="2"/>
      <charset val="1"/>
    </font>
    <font>
      <sz val="18"/>
      <name val="Arial"/>
      <family val="2"/>
      <charset val="1"/>
    </font>
    <font>
      <sz val="14"/>
      <name val="Arial"/>
      <family val="2"/>
      <charset val="1"/>
    </font>
    <font>
      <b/>
      <sz val="9"/>
      <name val="Arial"/>
      <family val="2"/>
      <charset val="1"/>
    </font>
    <font>
      <sz val="9"/>
      <name val="Arial"/>
      <family val="2"/>
      <charset val="1"/>
    </font>
    <font>
      <sz val="9"/>
      <color indexed="9"/>
      <name val="Arial"/>
      <family val="2"/>
      <charset val="1"/>
    </font>
    <font>
      <sz val="16"/>
      <name val="Arial"/>
      <family val="2"/>
      <charset val="1"/>
    </font>
    <font>
      <sz val="16"/>
      <name val="Times New Roman"/>
      <family val="1"/>
      <charset val="1"/>
    </font>
    <font>
      <b/>
      <sz val="16"/>
      <color indexed="23"/>
      <name val="Arial"/>
      <family val="2"/>
      <charset val="1"/>
    </font>
    <font>
      <b/>
      <vertAlign val="superscript"/>
      <sz val="16"/>
      <color indexed="23"/>
      <name val="Arial"/>
      <family val="2"/>
      <charset val="1"/>
    </font>
    <font>
      <sz val="8"/>
      <name val="Arial"/>
      <family val="2"/>
      <charset val="204"/>
    </font>
    <font>
      <b/>
      <sz val="10"/>
      <color indexed="16"/>
      <name val="Arial"/>
      <family val="2"/>
      <charset val="204"/>
    </font>
    <font>
      <b/>
      <sz val="8"/>
      <name val="Arial"/>
      <family val="2"/>
      <charset val="204"/>
    </font>
    <font>
      <sz val="9"/>
      <name val="Arial"/>
      <family val="2"/>
      <charset val="204"/>
    </font>
    <font>
      <i/>
      <sz val="10"/>
      <name val="Arial"/>
      <family val="2"/>
      <charset val="204"/>
    </font>
    <font>
      <b/>
      <i/>
      <sz val="9"/>
      <name val="Arial"/>
      <family val="2"/>
      <charset val="204"/>
    </font>
    <font>
      <b/>
      <sz val="11"/>
      <name val="Arial"/>
      <family val="2"/>
      <charset val="204"/>
    </font>
    <font>
      <sz val="8"/>
      <color rgb="FFFF0000"/>
      <name val="Arial"/>
      <family val="2"/>
      <charset val="204"/>
    </font>
    <font>
      <sz val="8"/>
      <color rgb="FFFF0000"/>
      <name val="Arial"/>
      <family val="2"/>
      <charset val="1"/>
    </font>
    <font>
      <sz val="8"/>
      <color theme="1"/>
      <name val="Arial"/>
      <family val="2"/>
    </font>
    <font>
      <sz val="8"/>
      <color theme="1"/>
      <name val="Arial"/>
      <family val="2"/>
      <charset val="204"/>
    </font>
  </fonts>
  <fills count="10">
    <fill>
      <patternFill patternType="none"/>
    </fill>
    <fill>
      <patternFill patternType="gray125"/>
    </fill>
    <fill>
      <patternFill patternType="solid">
        <fgColor indexed="27"/>
        <bgColor indexed="26"/>
      </patternFill>
    </fill>
    <fill>
      <patternFill patternType="solid">
        <fgColor indexed="9"/>
        <bgColor indexed="26"/>
      </patternFill>
    </fill>
    <fill>
      <patternFill patternType="solid">
        <fgColor indexed="22"/>
        <bgColor indexed="31"/>
      </patternFill>
    </fill>
    <fill>
      <patternFill patternType="solid">
        <fgColor theme="0"/>
        <bgColor indexed="26"/>
      </patternFill>
    </fill>
    <fill>
      <patternFill patternType="solid">
        <fgColor rgb="FFEAEAEA"/>
        <bgColor indexed="26"/>
      </patternFill>
    </fill>
    <fill>
      <patternFill patternType="solid">
        <fgColor rgb="FFEAEAEA"/>
        <bgColor indexed="27"/>
      </patternFill>
    </fill>
    <fill>
      <patternFill patternType="solid">
        <fgColor rgb="FFEAEAEA"/>
        <bgColor indexed="64"/>
      </patternFill>
    </fill>
    <fill>
      <patternFill patternType="solid">
        <fgColor rgb="FFEAEAEA"/>
        <bgColor indexed="60"/>
      </patternFill>
    </fill>
  </fills>
  <borders count="44">
    <border>
      <left/>
      <right/>
      <top/>
      <bottom/>
      <diagonal/>
    </border>
    <border>
      <left/>
      <right style="thin">
        <color indexed="8"/>
      </right>
      <top/>
      <bottom/>
      <diagonal/>
    </border>
    <border>
      <left/>
      <right/>
      <top style="thin">
        <color indexed="8"/>
      </top>
      <bottom/>
      <diagonal/>
    </border>
    <border>
      <left/>
      <right/>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style="thin">
        <color indexed="8"/>
      </top>
      <bottom/>
      <diagonal/>
    </border>
    <border>
      <left style="thin">
        <color indexed="8"/>
      </left>
      <right style="thin">
        <color indexed="8"/>
      </right>
      <top/>
      <bottom style="thin">
        <color indexed="8"/>
      </bottom>
      <diagonal/>
    </border>
    <border>
      <left style="medium">
        <color indexed="8"/>
      </left>
      <right/>
      <top style="medium">
        <color indexed="8"/>
      </top>
      <bottom/>
      <diagonal/>
    </border>
    <border>
      <left style="medium">
        <color indexed="8"/>
      </left>
      <right/>
      <top/>
      <bottom/>
      <diagonal/>
    </border>
    <border>
      <left/>
      <right style="medium">
        <color indexed="8"/>
      </right>
      <top/>
      <bottom/>
      <diagonal/>
    </border>
    <border>
      <left style="medium">
        <color indexed="8"/>
      </left>
      <right/>
      <top/>
      <bottom style="medium">
        <color indexed="8"/>
      </bottom>
      <diagonal/>
    </border>
    <border>
      <left/>
      <right/>
      <top/>
      <bottom style="medium">
        <color indexed="8"/>
      </bottom>
      <diagonal/>
    </border>
    <border>
      <left/>
      <right style="medium">
        <color indexed="8"/>
      </right>
      <top/>
      <bottom style="medium">
        <color indexed="8"/>
      </bottom>
      <diagonal/>
    </border>
    <border>
      <left/>
      <right/>
      <top style="medium">
        <color indexed="8"/>
      </top>
      <bottom/>
      <diagonal/>
    </border>
    <border>
      <left/>
      <right style="medium">
        <color indexed="8"/>
      </right>
      <top style="medium">
        <color indexed="8"/>
      </top>
      <bottom/>
      <diagonal/>
    </border>
    <border>
      <left style="thick">
        <color indexed="8"/>
      </left>
      <right/>
      <top style="thick">
        <color indexed="8"/>
      </top>
      <bottom/>
      <diagonal/>
    </border>
    <border>
      <left/>
      <right/>
      <top style="thick">
        <color indexed="8"/>
      </top>
      <bottom/>
      <diagonal/>
    </border>
    <border>
      <left/>
      <right style="thick">
        <color indexed="8"/>
      </right>
      <top style="thick">
        <color indexed="8"/>
      </top>
      <bottom/>
      <diagonal/>
    </border>
    <border>
      <left style="thick">
        <color indexed="8"/>
      </left>
      <right/>
      <top/>
      <bottom/>
      <diagonal/>
    </border>
    <border>
      <left/>
      <right style="thick">
        <color indexed="8"/>
      </right>
      <top/>
      <bottom/>
      <diagonal/>
    </border>
    <border>
      <left style="thick">
        <color indexed="8"/>
      </left>
      <right/>
      <top/>
      <bottom style="thick">
        <color indexed="8"/>
      </bottom>
      <diagonal/>
    </border>
    <border>
      <left/>
      <right/>
      <top/>
      <bottom style="thick">
        <color indexed="8"/>
      </bottom>
      <diagonal/>
    </border>
    <border>
      <left/>
      <right style="thick">
        <color indexed="8"/>
      </right>
      <top/>
      <bottom style="thick">
        <color indexed="8"/>
      </bottom>
      <diagonal/>
    </border>
    <border>
      <left style="thin">
        <color indexed="8"/>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8"/>
      </left>
      <right style="thin">
        <color indexed="8"/>
      </right>
      <top style="thin">
        <color indexed="8"/>
      </top>
      <bottom/>
      <diagonal/>
    </border>
    <border>
      <left/>
      <right style="thin">
        <color indexed="8"/>
      </right>
      <top style="thin">
        <color indexed="8"/>
      </top>
      <bottom/>
      <diagonal/>
    </border>
    <border>
      <left/>
      <right style="thin">
        <color indexed="64"/>
      </right>
      <top style="thin">
        <color indexed="8"/>
      </top>
      <bottom style="thin">
        <color indexed="8"/>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style="thin">
        <color indexed="8"/>
      </right>
      <top/>
      <bottom/>
      <diagonal/>
    </border>
    <border>
      <left style="medium">
        <color indexed="8"/>
      </left>
      <right style="medium">
        <color indexed="8"/>
      </right>
      <top style="medium">
        <color indexed="8"/>
      </top>
      <bottom/>
      <diagonal/>
    </border>
    <border>
      <left style="medium">
        <color indexed="8"/>
      </left>
      <right style="medium">
        <color indexed="8"/>
      </right>
      <top/>
      <bottom/>
      <diagonal/>
    </border>
    <border>
      <left style="thick">
        <color indexed="8"/>
      </left>
      <right style="thick">
        <color indexed="8"/>
      </right>
      <top/>
      <bottom/>
      <diagonal/>
    </border>
    <border>
      <left/>
      <right style="thin">
        <color indexed="8"/>
      </right>
      <top/>
      <bottom style="thin">
        <color indexed="8"/>
      </bottom>
      <diagonal/>
    </border>
    <border>
      <left/>
      <right/>
      <top/>
      <bottom style="thin">
        <color indexed="64"/>
      </bottom>
      <diagonal/>
    </border>
    <border>
      <left/>
      <right/>
      <top style="thin">
        <color indexed="8"/>
      </top>
      <bottom style="thin">
        <color indexed="64"/>
      </bottom>
      <diagonal/>
    </border>
    <border>
      <left/>
      <right/>
      <top style="thin">
        <color indexed="64"/>
      </top>
      <bottom style="thin">
        <color indexed="64"/>
      </bottom>
      <diagonal/>
    </border>
  </borders>
  <cellStyleXfs count="4">
    <xf numFmtId="0" fontId="0" fillId="0" borderId="0"/>
    <xf numFmtId="0" fontId="1" fillId="0" borderId="0"/>
    <xf numFmtId="0" fontId="7" fillId="0" borderId="0"/>
    <xf numFmtId="9" fontId="1" fillId="0" borderId="0"/>
  </cellStyleXfs>
  <cellXfs count="302">
    <xf numFmtId="0" fontId="0" fillId="0" borderId="0" xfId="0"/>
    <xf numFmtId="0" fontId="1" fillId="0" borderId="0" xfId="1"/>
    <xf numFmtId="0" fontId="2" fillId="2" borderId="0" xfId="1" applyFont="1" applyFill="1" applyAlignment="1" applyProtection="1">
      <alignment horizontal="left" vertical="center"/>
    </xf>
    <xf numFmtId="0" fontId="3" fillId="2" borderId="0" xfId="1" applyFont="1" applyFill="1" applyAlignment="1" applyProtection="1">
      <alignment vertical="center"/>
    </xf>
    <xf numFmtId="0" fontId="1" fillId="2" borderId="0" xfId="1" applyFill="1"/>
    <xf numFmtId="0" fontId="3" fillId="2" borderId="0" xfId="1" applyFont="1" applyFill="1" applyAlignment="1" applyProtection="1">
      <alignment horizontal="left" vertical="center"/>
    </xf>
    <xf numFmtId="0" fontId="4" fillId="2" borderId="0" xfId="1" applyFont="1" applyFill="1" applyAlignment="1" applyProtection="1">
      <alignment horizontal="left" vertical="center"/>
    </xf>
    <xf numFmtId="0" fontId="5" fillId="2" borderId="0" xfId="1" applyFont="1" applyFill="1" applyAlignment="1" applyProtection="1">
      <alignment horizontal="left" vertical="center"/>
    </xf>
    <xf numFmtId="0" fontId="3" fillId="2" borderId="0" xfId="1" applyFont="1" applyFill="1"/>
    <xf numFmtId="0" fontId="5" fillId="2" borderId="0" xfId="1" applyFont="1" applyFill="1" applyAlignment="1" applyProtection="1">
      <alignment vertical="center"/>
    </xf>
    <xf numFmtId="0" fontId="5" fillId="2" borderId="0" xfId="1" applyFont="1" applyFill="1"/>
    <xf numFmtId="0" fontId="5" fillId="2" borderId="0" xfId="1" applyFont="1" applyFill="1" applyAlignment="1" applyProtection="1">
      <alignment horizontal="left" vertical="center" wrapText="1"/>
    </xf>
    <xf numFmtId="0" fontId="6" fillId="2" borderId="0" xfId="1" applyFont="1" applyFill="1"/>
    <xf numFmtId="0" fontId="7" fillId="2" borderId="0" xfId="2" applyNumberFormat="1" applyFont="1" applyFill="1" applyBorder="1" applyAlignment="1" applyProtection="1"/>
    <xf numFmtId="0" fontId="5" fillId="2" borderId="0" xfId="1" applyFont="1" applyFill="1" applyAlignment="1" applyProtection="1">
      <alignment vertical="top"/>
    </xf>
    <xf numFmtId="0" fontId="5" fillId="2" borderId="0" xfId="1" applyNumberFormat="1" applyFont="1" applyFill="1" applyAlignment="1" applyProtection="1">
      <alignment vertical="top" wrapText="1"/>
    </xf>
    <xf numFmtId="0" fontId="5" fillId="2" borderId="0" xfId="1" applyNumberFormat="1" applyFont="1" applyFill="1" applyAlignment="1" applyProtection="1">
      <alignment vertical="top"/>
    </xf>
    <xf numFmtId="0" fontId="5" fillId="2" borderId="0" xfId="1" applyFont="1" applyFill="1" applyAlignment="1" applyProtection="1">
      <alignment horizontal="center" vertical="top"/>
    </xf>
    <xf numFmtId="0" fontId="5" fillId="2" borderId="0" xfId="1" applyFont="1" applyFill="1" applyAlignment="1" applyProtection="1">
      <alignment vertical="top" wrapText="1"/>
    </xf>
    <xf numFmtId="0" fontId="5" fillId="2" borderId="0" xfId="1" applyFont="1" applyFill="1" applyProtection="1"/>
    <xf numFmtId="49" fontId="3" fillId="2" borderId="0" xfId="1" applyNumberFormat="1" applyFont="1" applyFill="1" applyBorder="1" applyAlignment="1" applyProtection="1">
      <alignment horizontal="left" vertical="center"/>
    </xf>
    <xf numFmtId="0" fontId="3" fillId="2" borderId="0" xfId="1" applyFont="1" applyFill="1" applyBorder="1" applyAlignment="1" applyProtection="1">
      <alignment vertical="center"/>
    </xf>
    <xf numFmtId="0" fontId="5" fillId="2" borderId="0" xfId="1" applyFont="1" applyFill="1" applyAlignment="1" applyProtection="1">
      <alignment horizontal="center" vertical="center"/>
    </xf>
    <xf numFmtId="0" fontId="5" fillId="2" borderId="0" xfId="1" applyFont="1" applyFill="1" applyAlignment="1" applyProtection="1">
      <alignment vertical="center" wrapText="1"/>
    </xf>
    <xf numFmtId="0" fontId="3" fillId="2" borderId="0" xfId="1" applyFont="1" applyFill="1" applyBorder="1" applyAlignment="1" applyProtection="1">
      <alignment horizontal="center" vertical="top"/>
    </xf>
    <xf numFmtId="0" fontId="3" fillId="2" borderId="0" xfId="1" applyNumberFormat="1" applyFont="1" applyFill="1" applyBorder="1" applyAlignment="1" applyProtection="1">
      <alignment vertical="top" wrapText="1"/>
    </xf>
    <xf numFmtId="0" fontId="3" fillId="2" borderId="0" xfId="1" applyNumberFormat="1" applyFont="1" applyFill="1" applyBorder="1" applyAlignment="1" applyProtection="1">
      <alignment vertical="top"/>
    </xf>
    <xf numFmtId="0" fontId="3" fillId="2" borderId="1" xfId="1" applyNumberFormat="1" applyFont="1" applyFill="1" applyBorder="1" applyAlignment="1" applyProtection="1">
      <alignment horizontal="center" vertical="top" wrapText="1"/>
    </xf>
    <xf numFmtId="0" fontId="5" fillId="2" borderId="0" xfId="1" applyFont="1" applyFill="1" applyAlignment="1" applyProtection="1">
      <alignment horizontal="center"/>
    </xf>
    <xf numFmtId="0" fontId="3" fillId="2" borderId="2" xfId="1" applyFont="1" applyFill="1" applyBorder="1" applyAlignment="1" applyProtection="1">
      <alignment horizontal="center" vertical="top"/>
    </xf>
    <xf numFmtId="0" fontId="11" fillId="2" borderId="0" xfId="1" applyFont="1" applyFill="1" applyBorder="1" applyAlignment="1" applyProtection="1">
      <alignment horizontal="center" vertical="top" wrapText="1"/>
    </xf>
    <xf numFmtId="0" fontId="3" fillId="2" borderId="0" xfId="1" applyFont="1" applyFill="1" applyBorder="1" applyAlignment="1" applyProtection="1">
      <alignment horizontal="center" vertical="top" wrapText="1"/>
    </xf>
    <xf numFmtId="0" fontId="12" fillId="2" borderId="3" xfId="1" applyFont="1" applyFill="1" applyBorder="1" applyAlignment="1" applyProtection="1">
      <alignment vertical="center"/>
    </xf>
    <xf numFmtId="9" fontId="3" fillId="2" borderId="3" xfId="1" applyNumberFormat="1" applyFont="1" applyFill="1" applyBorder="1" applyAlignment="1" applyProtection="1">
      <alignment vertical="center" wrapText="1"/>
    </xf>
    <xf numFmtId="9" fontId="14" fillId="2" borderId="0" xfId="1" applyNumberFormat="1" applyFont="1" applyFill="1" applyBorder="1" applyAlignment="1" applyProtection="1">
      <alignment vertical="center"/>
    </xf>
    <xf numFmtId="0" fontId="12" fillId="2" borderId="0" xfId="1" applyFont="1" applyFill="1" applyAlignment="1" applyProtection="1">
      <alignment vertical="center"/>
    </xf>
    <xf numFmtId="0" fontId="13" fillId="2" borderId="4" xfId="1" applyFont="1" applyFill="1" applyBorder="1" applyAlignment="1" applyProtection="1">
      <alignment horizontal="center" vertical="center" wrapText="1"/>
    </xf>
    <xf numFmtId="0" fontId="5" fillId="2" borderId="5" xfId="1" applyNumberFormat="1" applyFont="1" applyFill="1" applyBorder="1" applyAlignment="1" applyProtection="1">
      <alignment vertical="center"/>
    </xf>
    <xf numFmtId="0" fontId="10" fillId="2" borderId="5" xfId="1" applyNumberFormat="1" applyFont="1" applyFill="1" applyBorder="1" applyAlignment="1" applyProtection="1">
      <alignment vertical="center"/>
    </xf>
    <xf numFmtId="0" fontId="5" fillId="0" borderId="6" xfId="1" applyFont="1" applyFill="1" applyBorder="1" applyAlignment="1" applyProtection="1">
      <alignment horizontal="center" vertical="center" wrapText="1"/>
      <protection locked="0"/>
    </xf>
    <xf numFmtId="0" fontId="5" fillId="0" borderId="7" xfId="1" applyFont="1" applyFill="1" applyBorder="1" applyAlignment="1" applyProtection="1">
      <alignment horizontal="center" vertical="center" wrapText="1"/>
      <protection locked="0"/>
    </xf>
    <xf numFmtId="9" fontId="5" fillId="4" borderId="6" xfId="1" applyNumberFormat="1" applyFont="1" applyFill="1" applyBorder="1" applyAlignment="1" applyProtection="1">
      <alignment vertical="center" wrapText="1"/>
    </xf>
    <xf numFmtId="164" fontId="5" fillId="4" borderId="6" xfId="3" applyNumberFormat="1" applyFont="1" applyFill="1" applyBorder="1" applyAlignment="1" applyProtection="1">
      <alignment horizontal="right" vertical="center" wrapText="1"/>
    </xf>
    <xf numFmtId="0" fontId="13" fillId="2" borderId="0" xfId="1" applyFont="1" applyFill="1" applyBorder="1" applyAlignment="1" applyProtection="1">
      <alignment horizontal="center" vertical="center" wrapText="1"/>
    </xf>
    <xf numFmtId="0" fontId="5" fillId="2" borderId="0" xfId="1" applyNumberFormat="1" applyFont="1" applyFill="1" applyBorder="1" applyAlignment="1" applyProtection="1">
      <alignment vertical="center"/>
    </xf>
    <xf numFmtId="0" fontId="10" fillId="2" borderId="0" xfId="1" applyNumberFormat="1" applyFont="1" applyFill="1" applyBorder="1" applyAlignment="1" applyProtection="1">
      <alignment vertical="center"/>
    </xf>
    <xf numFmtId="0" fontId="5" fillId="2" borderId="0" xfId="1" applyFont="1" applyFill="1" applyBorder="1" applyAlignment="1" applyProtection="1">
      <alignment horizontal="center" vertical="center" wrapText="1"/>
      <protection locked="0"/>
    </xf>
    <xf numFmtId="0" fontId="3" fillId="2" borderId="0" xfId="1" applyFont="1" applyFill="1" applyBorder="1" applyAlignment="1" applyProtection="1">
      <alignment horizontal="center" vertical="center"/>
    </xf>
    <xf numFmtId="0" fontId="3" fillId="2" borderId="0" xfId="1" applyNumberFormat="1" applyFont="1" applyFill="1" applyBorder="1" applyAlignment="1" applyProtection="1">
      <alignment vertical="center"/>
    </xf>
    <xf numFmtId="0" fontId="5" fillId="2" borderId="0" xfId="1" applyFont="1" applyFill="1" applyBorder="1" applyAlignment="1" applyProtection="1">
      <alignment vertical="center"/>
    </xf>
    <xf numFmtId="9" fontId="5" fillId="2" borderId="0" xfId="1" applyNumberFormat="1" applyFont="1" applyFill="1" applyBorder="1" applyAlignment="1" applyProtection="1">
      <alignment vertical="center" wrapText="1"/>
    </xf>
    <xf numFmtId="9" fontId="5" fillId="2" borderId="2" xfId="1" applyNumberFormat="1" applyFont="1" applyFill="1" applyBorder="1" applyAlignment="1" applyProtection="1">
      <alignment vertical="center" wrapText="1"/>
    </xf>
    <xf numFmtId="0" fontId="5" fillId="2" borderId="0" xfId="1" applyFont="1" applyFill="1" applyBorder="1" applyAlignment="1" applyProtection="1">
      <alignment horizontal="center" vertical="center"/>
    </xf>
    <xf numFmtId="0" fontId="12" fillId="2" borderId="0" xfId="1" applyFont="1" applyFill="1" applyBorder="1" applyAlignment="1" applyProtection="1">
      <alignment vertical="center"/>
    </xf>
    <xf numFmtId="9" fontId="3" fillId="2" borderId="0" xfId="1" applyNumberFormat="1" applyFont="1" applyFill="1" applyBorder="1" applyAlignment="1" applyProtection="1">
      <alignment vertical="center" wrapText="1"/>
    </xf>
    <xf numFmtId="0" fontId="3" fillId="2" borderId="2" xfId="1" applyNumberFormat="1" applyFont="1" applyFill="1" applyBorder="1" applyAlignment="1" applyProtection="1">
      <alignment horizontal="left" vertical="center"/>
    </xf>
    <xf numFmtId="9" fontId="5" fillId="2" borderId="0" xfId="1" applyNumberFormat="1" applyFont="1" applyFill="1" applyBorder="1" applyAlignment="1" applyProtection="1">
      <alignment horizontal="right" vertical="center"/>
    </xf>
    <xf numFmtId="9" fontId="14" fillId="2" borderId="0" xfId="1" applyNumberFormat="1" applyFont="1" applyFill="1" applyBorder="1" applyAlignment="1" applyProtection="1">
      <alignment vertical="top"/>
    </xf>
    <xf numFmtId="0" fontId="12" fillId="2" borderId="0" xfId="1" applyFont="1" applyFill="1" applyProtection="1"/>
    <xf numFmtId="0" fontId="5" fillId="2" borderId="2" xfId="1" applyFont="1" applyFill="1" applyBorder="1" applyAlignment="1" applyProtection="1">
      <alignment vertical="center"/>
    </xf>
    <xf numFmtId="0" fontId="5" fillId="2" borderId="2" xfId="1" applyNumberFormat="1" applyFont="1" applyFill="1" applyBorder="1" applyAlignment="1" applyProtection="1">
      <alignment vertical="center" wrapText="1"/>
    </xf>
    <xf numFmtId="0" fontId="5" fillId="2" borderId="2" xfId="1" applyNumberFormat="1" applyFont="1" applyFill="1" applyBorder="1" applyAlignment="1" applyProtection="1">
      <alignment vertical="center"/>
    </xf>
    <xf numFmtId="0" fontId="3" fillId="2" borderId="0" xfId="1" applyFont="1" applyFill="1" applyBorder="1" applyAlignment="1" applyProtection="1">
      <alignment vertical="center" wrapText="1"/>
    </xf>
    <xf numFmtId="0" fontId="5" fillId="2" borderId="2" xfId="1" applyFont="1" applyFill="1" applyBorder="1" applyAlignment="1" applyProtection="1">
      <alignment horizontal="center" vertical="center"/>
    </xf>
    <xf numFmtId="9" fontId="3" fillId="2" borderId="0" xfId="1" applyNumberFormat="1" applyFont="1" applyFill="1" applyBorder="1" applyAlignment="1" applyProtection="1">
      <alignment horizontal="right" vertical="center" wrapText="1"/>
    </xf>
    <xf numFmtId="49" fontId="5" fillId="2" borderId="0" xfId="1" applyNumberFormat="1" applyFont="1" applyFill="1" applyBorder="1" applyAlignment="1" applyProtection="1">
      <alignment vertical="center"/>
    </xf>
    <xf numFmtId="0" fontId="5" fillId="2" borderId="0" xfId="1" applyFont="1" applyFill="1" applyBorder="1" applyAlignment="1" applyProtection="1">
      <alignment vertical="center" wrapText="1"/>
    </xf>
    <xf numFmtId="0" fontId="5" fillId="2" borderId="0" xfId="1" applyFont="1" applyFill="1" applyBorder="1" applyAlignment="1" applyProtection="1">
      <alignment horizontal="right" vertical="center" wrapText="1"/>
    </xf>
    <xf numFmtId="0" fontId="3" fillId="2" borderId="0" xfId="1" applyNumberFormat="1" applyFont="1" applyFill="1" applyBorder="1" applyAlignment="1" applyProtection="1">
      <alignment horizontal="left" vertical="center"/>
    </xf>
    <xf numFmtId="0" fontId="5" fillId="2" borderId="0" xfId="1" applyFont="1" applyFill="1" applyBorder="1" applyProtection="1"/>
    <xf numFmtId="0" fontId="5" fillId="2" borderId="0" xfId="1" applyFont="1" applyFill="1" applyBorder="1" applyAlignment="1" applyProtection="1">
      <alignment vertical="top"/>
    </xf>
    <xf numFmtId="0" fontId="5" fillId="2" borderId="0" xfId="1" applyFont="1" applyFill="1" applyBorder="1" applyAlignment="1" applyProtection="1">
      <alignment horizontal="center" vertical="top"/>
    </xf>
    <xf numFmtId="0" fontId="3" fillId="2" borderId="0" xfId="1" applyFont="1" applyFill="1" applyBorder="1" applyAlignment="1" applyProtection="1">
      <alignment vertical="top" wrapText="1"/>
    </xf>
    <xf numFmtId="0" fontId="12" fillId="2" borderId="0" xfId="1" applyFont="1" applyFill="1" applyBorder="1" applyAlignment="1" applyProtection="1">
      <alignment horizontal="center" vertical="center"/>
    </xf>
    <xf numFmtId="0" fontId="13" fillId="2" borderId="8" xfId="1" applyFont="1" applyFill="1" applyBorder="1" applyAlignment="1" applyProtection="1">
      <alignment horizontal="center" vertical="center" wrapText="1"/>
    </xf>
    <xf numFmtId="0" fontId="10" fillId="2" borderId="2" xfId="1" applyNumberFormat="1" applyFont="1" applyFill="1" applyBorder="1" applyAlignment="1" applyProtection="1">
      <alignment vertical="center"/>
    </xf>
    <xf numFmtId="0" fontId="5" fillId="0" borderId="0" xfId="1" applyFont="1" applyFill="1" applyAlignment="1" applyProtection="1">
      <alignment vertical="center" wrapText="1"/>
    </xf>
    <xf numFmtId="0" fontId="5" fillId="2" borderId="5" xfId="1" applyNumberFormat="1" applyFont="1" applyFill="1" applyBorder="1" applyAlignment="1" applyProtection="1">
      <alignment horizontal="left" vertical="center"/>
    </xf>
    <xf numFmtId="0" fontId="5" fillId="0" borderId="6" xfId="1" applyFont="1" applyFill="1" applyBorder="1" applyAlignment="1" applyProtection="1">
      <alignment horizontal="center" vertical="center"/>
      <protection locked="0"/>
    </xf>
    <xf numFmtId="9" fontId="5" fillId="4" borderId="9" xfId="1" applyNumberFormat="1" applyFont="1" applyFill="1" applyBorder="1" applyAlignment="1" applyProtection="1">
      <alignment vertical="center" wrapText="1"/>
    </xf>
    <xf numFmtId="0" fontId="19" fillId="2" borderId="0" xfId="1" applyFont="1" applyFill="1" applyAlignment="1" applyProtection="1">
      <alignment horizontal="left" vertical="center"/>
    </xf>
    <xf numFmtId="0" fontId="20" fillId="2" borderId="0" xfId="1" applyFont="1" applyFill="1" applyAlignment="1" applyProtection="1">
      <alignment horizontal="center" vertical="center"/>
    </xf>
    <xf numFmtId="0" fontId="21" fillId="2" borderId="0" xfId="1" applyFont="1" applyFill="1" applyBorder="1" applyAlignment="1" applyProtection="1">
      <alignment horizontal="center" vertical="top" wrapText="1"/>
    </xf>
    <xf numFmtId="9" fontId="20" fillId="4" borderId="6" xfId="1" applyNumberFormat="1" applyFont="1" applyFill="1" applyBorder="1" applyAlignment="1" applyProtection="1">
      <alignment vertical="center" wrapText="1"/>
    </xf>
    <xf numFmtId="9" fontId="20" fillId="2" borderId="0" xfId="1" applyNumberFormat="1" applyFont="1" applyFill="1" applyBorder="1" applyAlignment="1" applyProtection="1">
      <alignment vertical="center" wrapText="1"/>
    </xf>
    <xf numFmtId="0" fontId="20" fillId="2" borderId="0" xfId="1" applyFont="1" applyFill="1" applyBorder="1" applyAlignment="1" applyProtection="1">
      <alignment vertical="top" wrapText="1"/>
    </xf>
    <xf numFmtId="9" fontId="20" fillId="4" borderId="6" xfId="3" applyFont="1" applyFill="1" applyBorder="1" applyAlignment="1" applyProtection="1">
      <alignment vertical="center" wrapText="1"/>
    </xf>
    <xf numFmtId="0" fontId="20" fillId="2" borderId="0" xfId="1" applyFont="1" applyFill="1" applyAlignment="1" applyProtection="1">
      <alignment vertical="top" wrapText="1"/>
    </xf>
    <xf numFmtId="0" fontId="20" fillId="2" borderId="0" xfId="1" applyFont="1" applyFill="1" applyBorder="1" applyAlignment="1" applyProtection="1">
      <alignment horizontal="center" vertical="center"/>
    </xf>
    <xf numFmtId="0" fontId="3" fillId="2" borderId="26" xfId="1" applyFont="1" applyFill="1" applyBorder="1" applyAlignment="1" applyProtection="1">
      <alignment horizontal="center" vertical="top" wrapText="1"/>
    </xf>
    <xf numFmtId="0" fontId="5" fillId="2" borderId="26" xfId="1" applyFont="1" applyFill="1" applyBorder="1" applyAlignment="1" applyProtection="1">
      <alignment horizontal="right" vertical="center" wrapText="1"/>
    </xf>
    <xf numFmtId="0" fontId="1" fillId="2" borderId="0" xfId="1" applyFont="1" applyFill="1" applyAlignment="1" applyProtection="1">
      <alignment vertical="center"/>
    </xf>
    <xf numFmtId="0" fontId="1" fillId="2" borderId="1" xfId="1" applyFont="1" applyFill="1" applyBorder="1" applyProtection="1"/>
    <xf numFmtId="0" fontId="1" fillId="2" borderId="0" xfId="1" applyFont="1" applyFill="1" applyAlignment="1" applyProtection="1">
      <alignment vertical="center" wrapText="1"/>
    </xf>
    <xf numFmtId="0" fontId="1" fillId="2" borderId="0" xfId="1" applyNumberFormat="1" applyFont="1" applyFill="1" applyBorder="1" applyAlignment="1" applyProtection="1">
      <alignment vertical="center" wrapText="1"/>
    </xf>
    <xf numFmtId="0" fontId="1" fillId="2" borderId="0" xfId="1" applyFont="1" applyFill="1" applyBorder="1" applyAlignment="1" applyProtection="1">
      <alignment vertical="center" wrapText="1"/>
    </xf>
    <xf numFmtId="0" fontId="1" fillId="2" borderId="0" xfId="1" applyFont="1" applyFill="1" applyBorder="1" applyAlignment="1" applyProtection="1">
      <alignment vertical="center"/>
    </xf>
    <xf numFmtId="0" fontId="1" fillId="2" borderId="0" xfId="1" applyNumberFormat="1" applyFont="1" applyFill="1" applyAlignment="1" applyProtection="1">
      <alignment vertical="top" wrapText="1"/>
    </xf>
    <xf numFmtId="0" fontId="1" fillId="2" borderId="0" xfId="1" applyFont="1" applyFill="1" applyProtection="1"/>
    <xf numFmtId="0" fontId="1" fillId="2" borderId="5" xfId="1" applyNumberFormat="1" applyFont="1" applyFill="1" applyBorder="1" applyAlignment="1" applyProtection="1">
      <alignment vertical="center"/>
    </xf>
    <xf numFmtId="0" fontId="3" fillId="2" borderId="0" xfId="1" applyFont="1" applyFill="1" applyBorder="1" applyAlignment="1" applyProtection="1">
      <alignment horizontal="center" vertical="center" wrapText="1"/>
    </xf>
    <xf numFmtId="0" fontId="1" fillId="2" borderId="0" xfId="1" applyNumberFormat="1" applyFont="1" applyFill="1" applyBorder="1" applyAlignment="1" applyProtection="1">
      <alignment vertical="center"/>
    </xf>
    <xf numFmtId="0" fontId="1" fillId="2" borderId="5" xfId="1" applyFont="1" applyFill="1" applyBorder="1" applyAlignment="1" applyProtection="1">
      <alignment vertical="center"/>
    </xf>
    <xf numFmtId="0" fontId="1" fillId="2" borderId="2" xfId="1" applyFont="1" applyFill="1" applyBorder="1" applyAlignment="1" applyProtection="1">
      <alignment vertical="center"/>
    </xf>
    <xf numFmtId="0" fontId="1" fillId="2" borderId="2" xfId="1" applyNumberFormat="1" applyFont="1" applyFill="1" applyBorder="1" applyAlignment="1" applyProtection="1">
      <alignment vertical="center" wrapText="1"/>
    </xf>
    <xf numFmtId="0" fontId="1" fillId="2" borderId="2" xfId="1" applyNumberFormat="1" applyFont="1" applyFill="1" applyBorder="1" applyAlignment="1" applyProtection="1">
      <alignment vertical="center"/>
    </xf>
    <xf numFmtId="49" fontId="1" fillId="2" borderId="5" xfId="1" applyNumberFormat="1" applyFont="1" applyFill="1" applyBorder="1" applyAlignment="1" applyProtection="1">
      <alignment vertical="center"/>
    </xf>
    <xf numFmtId="49" fontId="1" fillId="2" borderId="0" xfId="1" applyNumberFormat="1" applyFont="1" applyFill="1" applyBorder="1" applyAlignment="1" applyProtection="1">
      <alignment vertical="center"/>
    </xf>
    <xf numFmtId="0" fontId="1" fillId="2" borderId="0" xfId="1" applyFont="1" applyFill="1" applyAlignment="1" applyProtection="1">
      <alignment vertical="top"/>
    </xf>
    <xf numFmtId="0" fontId="1" fillId="2" borderId="0" xfId="1" applyNumberFormat="1" applyFont="1" applyFill="1" applyAlignment="1" applyProtection="1">
      <alignment vertical="top"/>
    </xf>
    <xf numFmtId="0" fontId="20" fillId="2" borderId="0" xfId="1" applyFont="1" applyFill="1" applyBorder="1" applyAlignment="1" applyProtection="1">
      <alignment horizontal="center" vertical="top" wrapText="1"/>
    </xf>
    <xf numFmtId="9" fontId="12" fillId="2" borderId="0" xfId="1" applyNumberFormat="1" applyFont="1" applyFill="1" applyBorder="1" applyAlignment="1" applyProtection="1">
      <alignment vertical="center"/>
    </xf>
    <xf numFmtId="164" fontId="1" fillId="4" borderId="6" xfId="3" applyNumberFormat="1" applyFont="1" applyFill="1" applyBorder="1" applyAlignment="1" applyProtection="1">
      <alignment horizontal="right" vertical="center" wrapText="1"/>
    </xf>
    <xf numFmtId="0" fontId="1" fillId="2" borderId="26" xfId="1" applyFont="1" applyFill="1" applyBorder="1" applyAlignment="1" applyProtection="1">
      <alignment horizontal="right" vertical="center" wrapText="1"/>
    </xf>
    <xf numFmtId="9" fontId="1" fillId="4" borderId="6" xfId="1" applyNumberFormat="1" applyFont="1" applyFill="1" applyBorder="1" applyAlignment="1" applyProtection="1">
      <alignment vertical="center" wrapText="1"/>
    </xf>
    <xf numFmtId="9" fontId="1" fillId="2" borderId="2" xfId="1" applyNumberFormat="1" applyFont="1" applyFill="1" applyBorder="1" applyAlignment="1" applyProtection="1">
      <alignment vertical="center" wrapText="1"/>
    </xf>
    <xf numFmtId="9" fontId="1" fillId="2" borderId="0" xfId="1" applyNumberFormat="1" applyFont="1" applyFill="1" applyBorder="1" applyAlignment="1" applyProtection="1">
      <alignment horizontal="right" vertical="center" wrapText="1"/>
    </xf>
    <xf numFmtId="0" fontId="1" fillId="2" borderId="0" xfId="1" applyFont="1" applyFill="1" applyBorder="1" applyAlignment="1" applyProtection="1">
      <alignment horizontal="center" vertical="center"/>
    </xf>
    <xf numFmtId="9" fontId="1" fillId="2" borderId="0" xfId="1" applyNumberFormat="1" applyFont="1" applyFill="1" applyBorder="1" applyAlignment="1" applyProtection="1">
      <alignment horizontal="right" vertical="center"/>
    </xf>
    <xf numFmtId="9" fontId="12" fillId="2" borderId="0" xfId="1" applyNumberFormat="1" applyFont="1" applyFill="1" applyBorder="1" applyAlignment="1" applyProtection="1">
      <alignment vertical="top"/>
    </xf>
    <xf numFmtId="9" fontId="1" fillId="2" borderId="0" xfId="1" applyNumberFormat="1" applyFont="1" applyFill="1" applyBorder="1" applyAlignment="1" applyProtection="1">
      <alignment vertical="center" wrapText="1"/>
    </xf>
    <xf numFmtId="0" fontId="1" fillId="2" borderId="0" xfId="1" applyFont="1" applyFill="1" applyBorder="1" applyAlignment="1" applyProtection="1">
      <alignment horizontal="right" vertical="center" wrapText="1"/>
    </xf>
    <xf numFmtId="164" fontId="1" fillId="2" borderId="0" xfId="3" applyNumberFormat="1" applyFont="1" applyFill="1" applyBorder="1" applyAlignment="1" applyProtection="1">
      <alignment horizontal="right" vertical="center" wrapText="1"/>
    </xf>
    <xf numFmtId="0" fontId="1" fillId="2" borderId="0" xfId="1" applyFont="1" applyFill="1" applyAlignment="1" applyProtection="1">
      <alignment vertical="top" wrapText="1"/>
    </xf>
    <xf numFmtId="0" fontId="5" fillId="0" borderId="29" xfId="1" applyFont="1" applyFill="1" applyBorder="1" applyAlignment="1" applyProtection="1">
      <alignment horizontal="center" vertical="center" wrapText="1"/>
      <protection locked="0"/>
    </xf>
    <xf numFmtId="0" fontId="5" fillId="0" borderId="30" xfId="1" applyFont="1" applyFill="1" applyBorder="1" applyAlignment="1" applyProtection="1">
      <alignment horizontal="center" vertical="center" wrapText="1"/>
      <protection locked="0"/>
    </xf>
    <xf numFmtId="9" fontId="20" fillId="4" borderId="29" xfId="1" applyNumberFormat="1" applyFont="1" applyFill="1" applyBorder="1" applyAlignment="1" applyProtection="1">
      <alignment vertical="center" wrapText="1"/>
    </xf>
    <xf numFmtId="164" fontId="5" fillId="4" borderId="29" xfId="3" applyNumberFormat="1" applyFont="1" applyFill="1" applyBorder="1" applyAlignment="1" applyProtection="1">
      <alignment horizontal="right" vertical="center" wrapText="1"/>
    </xf>
    <xf numFmtId="9" fontId="20" fillId="4" borderId="9" xfId="1" applyNumberFormat="1" applyFont="1" applyFill="1" applyBorder="1" applyAlignment="1" applyProtection="1">
      <alignment vertical="center" wrapText="1"/>
    </xf>
    <xf numFmtId="0" fontId="5" fillId="0" borderId="27" xfId="1" applyFont="1" applyFill="1" applyBorder="1" applyAlignment="1" applyProtection="1">
      <alignment horizontal="center" vertical="center" wrapText="1"/>
      <protection locked="0"/>
    </xf>
    <xf numFmtId="9" fontId="20" fillId="4" borderId="27" xfId="1" applyNumberFormat="1" applyFont="1" applyFill="1" applyBorder="1" applyAlignment="1" applyProtection="1">
      <alignment vertical="center" wrapText="1"/>
    </xf>
    <xf numFmtId="164" fontId="5" fillId="4" borderId="27" xfId="3" applyNumberFormat="1" applyFont="1" applyFill="1" applyBorder="1" applyAlignment="1" applyProtection="1">
      <alignment horizontal="right" vertical="center" wrapText="1"/>
    </xf>
    <xf numFmtId="0" fontId="12" fillId="2" borderId="3" xfId="1" applyFont="1" applyFill="1" applyBorder="1" applyAlignment="1" applyProtection="1"/>
    <xf numFmtId="9" fontId="3" fillId="2" borderId="3" xfId="1" applyNumberFormat="1" applyFont="1" applyFill="1" applyBorder="1" applyAlignment="1" applyProtection="1">
      <alignment wrapText="1"/>
    </xf>
    <xf numFmtId="9" fontId="12" fillId="2" borderId="0" xfId="1" applyNumberFormat="1" applyFont="1" applyFill="1" applyBorder="1" applyAlignment="1" applyProtection="1"/>
    <xf numFmtId="0" fontId="12" fillId="2" borderId="0" xfId="1" applyFont="1" applyFill="1" applyBorder="1" applyAlignment="1" applyProtection="1"/>
    <xf numFmtId="9" fontId="14" fillId="2" borderId="0" xfId="1" applyNumberFormat="1" applyFont="1" applyFill="1" applyBorder="1" applyAlignment="1" applyProtection="1"/>
    <xf numFmtId="49" fontId="5" fillId="2" borderId="5" xfId="1" applyNumberFormat="1" applyFont="1" applyFill="1" applyBorder="1" applyAlignment="1" applyProtection="1">
      <alignment horizontal="left" vertical="center"/>
    </xf>
    <xf numFmtId="0" fontId="12" fillId="2" borderId="0" xfId="1" applyFont="1" applyFill="1" applyAlignment="1" applyProtection="1">
      <alignment horizontal="left" vertical="center"/>
    </xf>
    <xf numFmtId="0" fontId="19" fillId="2" borderId="0" xfId="1" applyFont="1" applyFill="1" applyAlignment="1" applyProtection="1">
      <alignment vertical="center"/>
    </xf>
    <xf numFmtId="49" fontId="19" fillId="2" borderId="0" xfId="1" applyNumberFormat="1" applyFont="1" applyFill="1" applyBorder="1" applyAlignment="1" applyProtection="1">
      <alignment horizontal="left" vertical="center"/>
    </xf>
    <xf numFmtId="0" fontId="9" fillId="0" borderId="6" xfId="1" applyFont="1" applyBorder="1" applyAlignment="1">
      <alignment horizontal="center" vertical="center"/>
    </xf>
    <xf numFmtId="0" fontId="8" fillId="2" borderId="0" xfId="1" applyFont="1" applyFill="1" applyAlignment="1" applyProtection="1">
      <alignment horizontal="left" vertical="center"/>
    </xf>
    <xf numFmtId="0" fontId="9" fillId="0" borderId="6" xfId="1" applyFont="1" applyFill="1" applyBorder="1" applyAlignment="1" applyProtection="1">
      <alignment horizontal="left" vertical="center" wrapText="1"/>
      <protection locked="0"/>
    </xf>
    <xf numFmtId="0" fontId="28" fillId="2" borderId="28" xfId="1" applyFont="1" applyFill="1" applyBorder="1" applyAlignment="1" applyProtection="1">
      <alignment horizontal="center" vertical="center"/>
    </xf>
    <xf numFmtId="49" fontId="1" fillId="0" borderId="0" xfId="1" applyNumberFormat="1" applyFill="1"/>
    <xf numFmtId="0" fontId="29" fillId="2" borderId="6" xfId="1" applyFont="1" applyFill="1" applyBorder="1" applyAlignment="1" applyProtection="1">
      <alignment horizontal="center" vertical="center"/>
    </xf>
    <xf numFmtId="0" fontId="13" fillId="2" borderId="26" xfId="1" applyFont="1" applyFill="1" applyBorder="1" applyAlignment="1" applyProtection="1">
      <alignment horizontal="center" vertical="center" wrapText="1"/>
    </xf>
    <xf numFmtId="0" fontId="13" fillId="2" borderId="34" xfId="1" applyFont="1" applyFill="1" applyBorder="1" applyAlignment="1" applyProtection="1">
      <alignment horizontal="center" vertical="center" wrapText="1"/>
    </xf>
    <xf numFmtId="0" fontId="1" fillId="2" borderId="0" xfId="1" applyFont="1" applyFill="1"/>
    <xf numFmtId="0" fontId="30" fillId="2" borderId="0" xfId="1" applyFont="1" applyFill="1"/>
    <xf numFmtId="0" fontId="31" fillId="2" borderId="0" xfId="1" applyFont="1" applyFill="1"/>
    <xf numFmtId="0" fontId="5" fillId="5" borderId="27" xfId="1" applyFont="1" applyFill="1" applyBorder="1" applyAlignment="1" applyProtection="1">
      <alignment horizontal="center" vertical="top"/>
    </xf>
    <xf numFmtId="0" fontId="12" fillId="2" borderId="3" xfId="1" applyNumberFormat="1" applyFont="1" applyFill="1" applyBorder="1" applyAlignment="1" applyProtection="1">
      <alignment horizontal="left" vertical="center"/>
    </xf>
    <xf numFmtId="0" fontId="5" fillId="0" borderId="9" xfId="1" applyFont="1" applyFill="1" applyBorder="1" applyAlignment="1" applyProtection="1">
      <alignment horizontal="center" vertical="center" wrapText="1"/>
      <protection locked="0"/>
    </xf>
    <xf numFmtId="0" fontId="5" fillId="0" borderId="40" xfId="1" applyFont="1" applyFill="1" applyBorder="1" applyAlignment="1" applyProtection="1">
      <alignment horizontal="center" vertical="center" wrapText="1"/>
      <protection locked="0"/>
    </xf>
    <xf numFmtId="164" fontId="5" fillId="4" borderId="9" xfId="3" applyNumberFormat="1" applyFont="1" applyFill="1" applyBorder="1" applyAlignment="1" applyProtection="1">
      <alignment horizontal="right" vertical="center" wrapText="1"/>
    </xf>
    <xf numFmtId="0" fontId="13" fillId="2" borderId="27" xfId="1" applyFont="1" applyFill="1" applyBorder="1" applyAlignment="1" applyProtection="1">
      <alignment horizontal="center" vertical="center" wrapText="1"/>
    </xf>
    <xf numFmtId="0" fontId="5" fillId="2" borderId="27" xfId="1" applyNumberFormat="1" applyFont="1" applyFill="1" applyBorder="1" applyAlignment="1" applyProtection="1">
      <alignment horizontal="center" vertical="center" wrapText="1"/>
    </xf>
    <xf numFmtId="0" fontId="5" fillId="2" borderId="42" xfId="1" applyNumberFormat="1" applyFont="1" applyFill="1" applyBorder="1" applyAlignment="1" applyProtection="1">
      <alignment horizontal="left" vertical="center"/>
    </xf>
    <xf numFmtId="0" fontId="10" fillId="2" borderId="41" xfId="1" applyNumberFormat="1" applyFont="1" applyFill="1" applyBorder="1" applyAlignment="1" applyProtection="1">
      <alignment vertical="center"/>
    </xf>
    <xf numFmtId="0" fontId="5" fillId="2" borderId="43" xfId="1" applyNumberFormat="1" applyFont="1" applyFill="1" applyBorder="1" applyAlignment="1" applyProtection="1">
      <alignment horizontal="left" vertical="center"/>
    </xf>
    <xf numFmtId="0" fontId="10" fillId="2" borderId="43" xfId="1" applyNumberFormat="1" applyFont="1" applyFill="1" applyBorder="1" applyAlignment="1" applyProtection="1">
      <alignment vertical="center"/>
    </xf>
    <xf numFmtId="0" fontId="5" fillId="2" borderId="34" xfId="1" applyFont="1" applyFill="1" applyBorder="1" applyAlignment="1" applyProtection="1">
      <alignment vertical="top"/>
    </xf>
    <xf numFmtId="0" fontId="5" fillId="2" borderId="35" xfId="1" applyNumberFormat="1" applyFont="1" applyFill="1" applyBorder="1" applyAlignment="1" applyProtection="1">
      <alignment vertical="top" wrapText="1"/>
    </xf>
    <xf numFmtId="0" fontId="12" fillId="2" borderId="0" xfId="1" applyFont="1" applyFill="1" applyBorder="1" applyAlignment="1" applyProtection="1">
      <alignment vertical="center" wrapText="1"/>
    </xf>
    <xf numFmtId="0" fontId="28" fillId="2" borderId="28" xfId="1" applyFont="1" applyFill="1" applyBorder="1" applyAlignment="1" applyProtection="1">
      <alignment horizontal="center" vertical="center" wrapText="1"/>
    </xf>
    <xf numFmtId="0" fontId="9" fillId="2" borderId="32" xfId="1" applyFont="1" applyFill="1" applyBorder="1" applyAlignment="1" applyProtection="1">
      <alignment horizontal="center" wrapText="1"/>
    </xf>
    <xf numFmtId="0" fontId="9" fillId="2" borderId="33" xfId="1" applyFont="1" applyFill="1" applyBorder="1" applyAlignment="1" applyProtection="1">
      <alignment horizontal="center" vertical="top" wrapText="1"/>
    </xf>
    <xf numFmtId="0" fontId="5" fillId="2" borderId="0" xfId="1" applyFont="1" applyFill="1" applyBorder="1" applyAlignment="1" applyProtection="1">
      <alignment horizontal="center" wrapText="1"/>
    </xf>
    <xf numFmtId="0" fontId="12" fillId="2" borderId="0" xfId="1" applyFont="1" applyFill="1" applyBorder="1" applyAlignment="1" applyProtection="1">
      <alignment wrapText="1"/>
    </xf>
    <xf numFmtId="0" fontId="5" fillId="2" borderId="0" xfId="1" applyFont="1" applyFill="1" applyBorder="1" applyAlignment="1" applyProtection="1">
      <alignment wrapText="1"/>
    </xf>
    <xf numFmtId="0" fontId="1" fillId="2" borderId="27" xfId="1" applyNumberFormat="1" applyFont="1" applyFill="1" applyBorder="1" applyAlignment="1" applyProtection="1">
      <alignment vertical="top" wrapText="1"/>
    </xf>
    <xf numFmtId="0" fontId="1" fillId="6" borderId="27" xfId="1" applyNumberFormat="1" applyFont="1" applyFill="1" applyBorder="1" applyAlignment="1" applyProtection="1">
      <alignment vertical="top" wrapText="1"/>
    </xf>
    <xf numFmtId="0" fontId="1" fillId="6" borderId="27" xfId="1" applyNumberFormat="1" applyFont="1" applyFill="1" applyBorder="1" applyAlignment="1" applyProtection="1">
      <alignment vertical="center" wrapText="1"/>
    </xf>
    <xf numFmtId="0" fontId="1" fillId="6" borderId="27" xfId="1" applyFont="1" applyFill="1" applyBorder="1" applyAlignment="1">
      <alignment wrapText="1"/>
    </xf>
    <xf numFmtId="0" fontId="5" fillId="6" borderId="27" xfId="1" applyFont="1" applyFill="1" applyBorder="1" applyAlignment="1" applyProtection="1">
      <alignment vertical="center" wrapText="1"/>
    </xf>
    <xf numFmtId="0" fontId="5" fillId="6" borderId="27" xfId="1" applyNumberFormat="1" applyFont="1" applyFill="1" applyBorder="1" applyAlignment="1" applyProtection="1">
      <alignment vertical="center" wrapText="1"/>
    </xf>
    <xf numFmtId="0" fontId="1" fillId="6" borderId="27" xfId="1" applyFont="1" applyFill="1" applyBorder="1" applyAlignment="1" applyProtection="1">
      <alignment vertical="center" wrapText="1"/>
    </xf>
    <xf numFmtId="0" fontId="5" fillId="6" borderId="5" xfId="1" applyNumberFormat="1" applyFont="1" applyFill="1" applyBorder="1" applyAlignment="1" applyProtection="1">
      <alignment horizontal="left" vertical="center"/>
    </xf>
    <xf numFmtId="0" fontId="5" fillId="6" borderId="5" xfId="1" applyNumberFormat="1" applyFont="1" applyFill="1" applyBorder="1" applyAlignment="1" applyProtection="1">
      <alignment vertical="center"/>
    </xf>
    <xf numFmtId="0" fontId="5" fillId="6" borderId="0" xfId="1" applyNumberFormat="1" applyFont="1" applyFill="1" applyBorder="1" applyAlignment="1" applyProtection="1">
      <alignment vertical="center"/>
    </xf>
    <xf numFmtId="0" fontId="5" fillId="6" borderId="2" xfId="1" applyNumberFormat="1" applyFont="1" applyFill="1" applyBorder="1" applyAlignment="1" applyProtection="1">
      <alignment horizontal="left" vertical="center"/>
    </xf>
    <xf numFmtId="0" fontId="5" fillId="6" borderId="35" xfId="1" applyNumberFormat="1" applyFont="1" applyFill="1" applyBorder="1" applyAlignment="1" applyProtection="1">
      <alignment horizontal="left" vertical="center"/>
    </xf>
    <xf numFmtId="0" fontId="5" fillId="6" borderId="2" xfId="1" applyNumberFormat="1" applyFont="1" applyFill="1" applyBorder="1" applyAlignment="1" applyProtection="1">
      <alignment vertical="center"/>
    </xf>
    <xf numFmtId="0" fontId="5" fillId="6" borderId="28" xfId="1" applyNumberFormat="1" applyFont="1" applyFill="1" applyBorder="1" applyAlignment="1" applyProtection="1">
      <alignment vertical="center" wrapText="1"/>
    </xf>
    <xf numFmtId="0" fontId="5" fillId="6" borderId="27" xfId="1" applyNumberFormat="1" applyFont="1" applyFill="1" applyBorder="1" applyAlignment="1" applyProtection="1">
      <alignment vertical="center"/>
    </xf>
    <xf numFmtId="0" fontId="5" fillId="6" borderId="0" xfId="1" applyFont="1" applyFill="1" applyAlignment="1" applyProtection="1">
      <alignment vertical="center" wrapText="1"/>
    </xf>
    <xf numFmtId="0" fontId="5" fillId="6" borderId="0" xfId="1" applyNumberFormat="1" applyFont="1" applyFill="1" applyBorder="1" applyAlignment="1" applyProtection="1">
      <alignment vertical="center" wrapText="1"/>
    </xf>
    <xf numFmtId="0" fontId="5" fillId="7" borderId="5" xfId="1" applyNumberFormat="1" applyFont="1" applyFill="1" applyBorder="1" applyAlignment="1" applyProtection="1">
      <alignment vertical="center"/>
    </xf>
    <xf numFmtId="0" fontId="5" fillId="6" borderId="5" xfId="1" applyNumberFormat="1" applyFont="1" applyFill="1" applyBorder="1" applyAlignment="1" applyProtection="1">
      <alignment vertical="center" wrapText="1"/>
    </xf>
    <xf numFmtId="0" fontId="5" fillId="6" borderId="31" xfId="1" applyNumberFormat="1" applyFont="1" applyFill="1" applyBorder="1" applyAlignment="1" applyProtection="1">
      <alignment horizontal="left" vertical="center"/>
    </xf>
    <xf numFmtId="0" fontId="5" fillId="6" borderId="5" xfId="1" applyFont="1" applyFill="1" applyBorder="1" applyAlignment="1" applyProtection="1">
      <alignment vertical="center"/>
    </xf>
    <xf numFmtId="0" fontId="6" fillId="6" borderId="5" xfId="1" applyNumberFormat="1" applyFont="1" applyFill="1" applyBorder="1" applyAlignment="1" applyProtection="1">
      <alignment horizontal="left" vertical="center"/>
    </xf>
    <xf numFmtId="0" fontId="6" fillId="6" borderId="2" xfId="1" applyNumberFormat="1" applyFont="1" applyFill="1" applyBorder="1" applyAlignment="1" applyProtection="1">
      <alignment horizontal="left" vertical="center"/>
    </xf>
    <xf numFmtId="0" fontId="6" fillId="6" borderId="0" xfId="1" applyFont="1" applyFill="1" applyBorder="1" applyAlignment="1" applyProtection="1">
      <alignment vertical="center"/>
    </xf>
    <xf numFmtId="0" fontId="6" fillId="6" borderId="0" xfId="1" applyNumberFormat="1" applyFont="1" applyFill="1" applyBorder="1" applyAlignment="1" applyProtection="1">
      <alignment horizontal="left" vertical="center"/>
    </xf>
    <xf numFmtId="0" fontId="5" fillId="6" borderId="7" xfId="1" applyNumberFormat="1" applyFont="1" applyFill="1" applyBorder="1" applyAlignment="1" applyProtection="1">
      <alignment vertical="center" wrapText="1"/>
    </xf>
    <xf numFmtId="0" fontId="5" fillId="6" borderId="0" xfId="1" applyFont="1" applyFill="1" applyAlignment="1" applyProtection="1">
      <alignment vertical="center"/>
    </xf>
    <xf numFmtId="0" fontId="32" fillId="6" borderId="0" xfId="1" applyNumberFormat="1" applyFont="1" applyFill="1" applyBorder="1" applyAlignment="1" applyProtection="1">
      <alignment horizontal="left"/>
    </xf>
    <xf numFmtId="0" fontId="3" fillId="6" borderId="0" xfId="1" applyFont="1" applyFill="1" applyAlignment="1" applyProtection="1">
      <alignment vertical="center"/>
    </xf>
    <xf numFmtId="0" fontId="1" fillId="6" borderId="0" xfId="1" applyFont="1" applyFill="1"/>
    <xf numFmtId="0" fontId="1" fillId="6" borderId="0" xfId="1" applyFont="1" applyFill="1" applyAlignment="1" applyProtection="1">
      <alignment horizontal="left" vertical="center" wrapText="1"/>
    </xf>
    <xf numFmtId="0" fontId="24" fillId="8" borderId="0" xfId="1" applyFont="1" applyFill="1"/>
    <xf numFmtId="0" fontId="24" fillId="8" borderId="0" xfId="1" applyFont="1" applyFill="1" applyAlignment="1">
      <alignment horizontal="left" vertical="center"/>
    </xf>
    <xf numFmtId="0" fontId="24" fillId="8" borderId="0" xfId="1" applyFont="1" applyFill="1" applyBorder="1"/>
    <xf numFmtId="0" fontId="22" fillId="8" borderId="0" xfId="1" applyFont="1" applyFill="1"/>
    <xf numFmtId="0" fontId="23" fillId="8" borderId="0" xfId="1" applyFont="1" applyFill="1" applyBorder="1"/>
    <xf numFmtId="0" fontId="23" fillId="8" borderId="0" xfId="1" applyFont="1" applyFill="1"/>
    <xf numFmtId="0" fontId="2" fillId="8" borderId="0" xfId="1" applyFont="1" applyFill="1"/>
    <xf numFmtId="0" fontId="2" fillId="8" borderId="0" xfId="1" applyFont="1" applyFill="1" applyBorder="1"/>
    <xf numFmtId="0" fontId="16" fillId="8" borderId="0" xfId="1" applyFont="1" applyFill="1"/>
    <xf numFmtId="0" fontId="16" fillId="8" borderId="0" xfId="1" applyFont="1" applyFill="1" applyProtection="1">
      <protection locked="0"/>
    </xf>
    <xf numFmtId="49" fontId="16" fillId="8" borderId="0" xfId="1" applyNumberFormat="1" applyFont="1" applyFill="1" applyBorder="1" applyAlignment="1" applyProtection="1">
      <alignment horizontal="center" wrapText="1"/>
      <protection locked="0"/>
    </xf>
    <xf numFmtId="0" fontId="17" fillId="8" borderId="0" xfId="1" applyFont="1" applyFill="1" applyProtection="1">
      <protection locked="0"/>
    </xf>
    <xf numFmtId="0" fontId="16" fillId="8" borderId="0" xfId="1" applyFont="1" applyFill="1" applyBorder="1" applyProtection="1">
      <protection locked="0"/>
    </xf>
    <xf numFmtId="165" fontId="17" fillId="8" borderId="0" xfId="1" applyNumberFormat="1" applyFont="1" applyFill="1" applyBorder="1" applyAlignment="1" applyProtection="1">
      <alignment horizontal="left"/>
      <protection locked="0"/>
    </xf>
    <xf numFmtId="0" fontId="16" fillId="8" borderId="0" xfId="1" applyFont="1" applyFill="1" applyBorder="1"/>
    <xf numFmtId="0" fontId="15" fillId="8" borderId="0" xfId="1" applyFont="1" applyFill="1" applyBorder="1" applyAlignment="1">
      <alignment horizontal="center" vertical="center"/>
    </xf>
    <xf numFmtId="49" fontId="18" fillId="8" borderId="10" xfId="1" applyNumberFormat="1" applyFont="1" applyFill="1" applyBorder="1" applyAlignment="1">
      <alignment horizontal="center" wrapText="1"/>
    </xf>
    <xf numFmtId="0" fontId="5" fillId="8" borderId="0" xfId="1" applyFont="1" applyFill="1"/>
    <xf numFmtId="49" fontId="18" fillId="8" borderId="0" xfId="1" applyNumberFormat="1" applyFont="1" applyFill="1" applyBorder="1" applyAlignment="1">
      <alignment horizontal="center" vertical="center"/>
    </xf>
    <xf numFmtId="49" fontId="18" fillId="8" borderId="11" xfId="1" applyNumberFormat="1" applyFont="1" applyFill="1" applyBorder="1" applyAlignment="1">
      <alignment horizontal="center" wrapText="1"/>
    </xf>
    <xf numFmtId="0" fontId="5" fillId="8" borderId="11" xfId="1" applyFont="1" applyFill="1" applyBorder="1"/>
    <xf numFmtId="0" fontId="5" fillId="8" borderId="0" xfId="1" applyFont="1" applyFill="1" applyBorder="1"/>
    <xf numFmtId="0" fontId="5" fillId="8" borderId="0" xfId="1" applyFont="1" applyFill="1" applyBorder="1" applyAlignment="1">
      <alignment horizontal="right"/>
    </xf>
    <xf numFmtId="0" fontId="5" fillId="8" borderId="12" xfId="1" applyFont="1" applyFill="1" applyBorder="1" applyAlignment="1">
      <alignment horizontal="right"/>
    </xf>
    <xf numFmtId="9" fontId="16" fillId="8" borderId="0" xfId="1" applyNumberFormat="1" applyFont="1" applyFill="1" applyBorder="1"/>
    <xf numFmtId="9" fontId="16" fillId="8" borderId="12" xfId="1" applyNumberFormat="1" applyFont="1" applyFill="1" applyBorder="1"/>
    <xf numFmtId="9" fontId="16" fillId="9" borderId="0" xfId="1" applyNumberFormat="1" applyFont="1" applyFill="1" applyBorder="1" applyAlignment="1">
      <alignment horizontal="right"/>
    </xf>
    <xf numFmtId="9" fontId="16" fillId="8" borderId="0" xfId="1" applyNumberFormat="1" applyFont="1" applyFill="1" applyBorder="1" applyAlignment="1">
      <alignment horizontal="right"/>
    </xf>
    <xf numFmtId="0" fontId="5" fillId="8" borderId="13" xfId="1" applyFont="1" applyFill="1" applyBorder="1"/>
    <xf numFmtId="0" fontId="16" fillId="8" borderId="14" xfId="1" applyFont="1" applyFill="1" applyBorder="1"/>
    <xf numFmtId="9" fontId="16" fillId="8" borderId="14" xfId="1" applyNumberFormat="1" applyFont="1" applyFill="1" applyBorder="1"/>
    <xf numFmtId="0" fontId="5" fillId="8" borderId="15" xfId="1" applyFont="1" applyFill="1" applyBorder="1"/>
    <xf numFmtId="0" fontId="5" fillId="8" borderId="14" xfId="1" applyFont="1" applyFill="1" applyBorder="1"/>
    <xf numFmtId="0" fontId="5" fillId="8" borderId="10" xfId="1" applyFont="1" applyFill="1" applyBorder="1"/>
    <xf numFmtId="0" fontId="5" fillId="8" borderId="16" xfId="1" applyFont="1" applyFill="1" applyBorder="1"/>
    <xf numFmtId="0" fontId="5" fillId="8" borderId="17" xfId="1" applyFont="1" applyFill="1" applyBorder="1"/>
    <xf numFmtId="49" fontId="18" fillId="8" borderId="10" xfId="1" applyNumberFormat="1" applyFont="1" applyFill="1" applyBorder="1" applyAlignment="1">
      <alignment horizontal="center"/>
    </xf>
    <xf numFmtId="0" fontId="1" fillId="8" borderId="11" xfId="1" applyFill="1" applyBorder="1" applyAlignment="1"/>
    <xf numFmtId="0" fontId="16" fillId="8" borderId="12" xfId="1" applyFont="1" applyFill="1" applyBorder="1" applyAlignment="1">
      <alignment horizontal="center"/>
    </xf>
    <xf numFmtId="9" fontId="5" fillId="8" borderId="0" xfId="1" applyNumberFormat="1" applyFont="1" applyFill="1" applyBorder="1"/>
    <xf numFmtId="0" fontId="5" fillId="8" borderId="12" xfId="1" applyFont="1" applyFill="1" applyBorder="1"/>
    <xf numFmtId="9" fontId="5" fillId="8" borderId="14" xfId="1" applyNumberFormat="1" applyFont="1" applyFill="1" applyBorder="1"/>
    <xf numFmtId="49" fontId="18" fillId="8" borderId="11" xfId="1" applyNumberFormat="1" applyFont="1" applyFill="1" applyBorder="1" applyAlignment="1">
      <alignment horizontal="center"/>
    </xf>
    <xf numFmtId="0" fontId="1" fillId="8" borderId="0" xfId="1" applyFill="1"/>
    <xf numFmtId="0" fontId="1" fillId="8" borderId="0" xfId="1" applyFill="1" applyBorder="1"/>
    <xf numFmtId="0" fontId="22" fillId="8" borderId="0" xfId="1" applyFont="1" applyFill="1" applyBorder="1" applyAlignment="1">
      <alignment horizontal="left"/>
    </xf>
    <xf numFmtId="0" fontId="22" fillId="8" borderId="0" xfId="1" applyFont="1" applyFill="1" applyAlignment="1">
      <alignment horizontal="left"/>
    </xf>
    <xf numFmtId="0" fontId="16" fillId="8" borderId="11" xfId="1" applyFont="1" applyFill="1" applyBorder="1"/>
    <xf numFmtId="0" fontId="1" fillId="8" borderId="12" xfId="1" applyFill="1" applyBorder="1"/>
    <xf numFmtId="0" fontId="16" fillId="8" borderId="13" xfId="1" applyFont="1" applyFill="1" applyBorder="1"/>
    <xf numFmtId="0" fontId="5" fillId="8" borderId="18" xfId="1" applyFont="1" applyFill="1" applyBorder="1"/>
    <xf numFmtId="0" fontId="5" fillId="8" borderId="19" xfId="1" applyFont="1" applyFill="1" applyBorder="1"/>
    <xf numFmtId="0" fontId="5" fillId="8" borderId="20" xfId="1" applyFont="1" applyFill="1" applyBorder="1"/>
    <xf numFmtId="0" fontId="5" fillId="8" borderId="21" xfId="1" applyFont="1" applyFill="1" applyBorder="1"/>
    <xf numFmtId="0" fontId="16" fillId="8" borderId="22" xfId="1" applyFont="1" applyFill="1" applyBorder="1" applyAlignment="1">
      <alignment horizontal="center"/>
    </xf>
    <xf numFmtId="9" fontId="16" fillId="8" borderId="22" xfId="1" applyNumberFormat="1" applyFont="1" applyFill="1" applyBorder="1"/>
    <xf numFmtId="0" fontId="1" fillId="8" borderId="22" xfId="1" applyFill="1" applyBorder="1"/>
    <xf numFmtId="0" fontId="5" fillId="8" borderId="22" xfId="1" applyFont="1" applyFill="1" applyBorder="1"/>
    <xf numFmtId="0" fontId="5" fillId="8" borderId="23" xfId="1" applyFont="1" applyFill="1" applyBorder="1"/>
    <xf numFmtId="0" fontId="5" fillId="8" borderId="24" xfId="1" applyFont="1" applyFill="1" applyBorder="1"/>
    <xf numFmtId="0" fontId="5" fillId="8" borderId="25" xfId="1" applyFont="1" applyFill="1" applyBorder="1"/>
    <xf numFmtId="14" fontId="1" fillId="3" borderId="0" xfId="1" applyNumberFormat="1" applyFill="1"/>
    <xf numFmtId="0" fontId="33" fillId="0" borderId="6" xfId="1" applyFont="1" applyFill="1" applyBorder="1" applyAlignment="1" applyProtection="1">
      <alignment horizontal="left" vertical="center" wrapText="1"/>
      <protection locked="0"/>
    </xf>
    <xf numFmtId="0" fontId="26" fillId="0" borderId="6" xfId="1" applyFont="1" applyFill="1" applyBorder="1" applyAlignment="1" applyProtection="1">
      <alignment horizontal="left" vertical="center" wrapText="1"/>
      <protection locked="0"/>
    </xf>
    <xf numFmtId="0" fontId="1" fillId="6" borderId="27" xfId="1" applyFont="1" applyFill="1" applyBorder="1" applyAlignment="1">
      <alignment horizontal="left" vertical="center" wrapText="1"/>
    </xf>
    <xf numFmtId="0" fontId="1" fillId="6" borderId="27" xfId="1" applyFont="1" applyFill="1" applyBorder="1" applyAlignment="1">
      <alignment vertical="center" wrapText="1"/>
    </xf>
    <xf numFmtId="0" fontId="9" fillId="0" borderId="6" xfId="1" applyFont="1" applyFill="1" applyBorder="1" applyAlignment="1" applyProtection="1">
      <alignment horizontal="left" wrapText="1"/>
      <protection locked="0"/>
    </xf>
    <xf numFmtId="0" fontId="35" fillId="0" borderId="6" xfId="1" applyFont="1" applyFill="1" applyBorder="1" applyAlignment="1" applyProtection="1">
      <alignment horizontal="left" vertical="center" wrapText="1"/>
      <protection locked="0"/>
    </xf>
    <xf numFmtId="0" fontId="36" fillId="0" borderId="6" xfId="1" applyFont="1" applyFill="1" applyBorder="1" applyAlignment="1" applyProtection="1">
      <alignment horizontal="left" vertical="center" wrapText="1"/>
      <protection locked="0"/>
    </xf>
    <xf numFmtId="0" fontId="5" fillId="0" borderId="0" xfId="1" applyFont="1" applyFill="1" applyBorder="1" applyAlignment="1" applyProtection="1">
      <alignment horizontal="center" vertical="center" wrapText="1"/>
      <protection locked="0"/>
    </xf>
    <xf numFmtId="0" fontId="13" fillId="2" borderId="3" xfId="1" applyFont="1" applyFill="1" applyBorder="1" applyAlignment="1" applyProtection="1">
      <alignment horizontal="center" vertical="center" wrapText="1"/>
    </xf>
    <xf numFmtId="0" fontId="12" fillId="2" borderId="3" xfId="1" applyNumberFormat="1" applyFont="1" applyFill="1" applyBorder="1" applyAlignment="1" applyProtection="1">
      <alignment horizontal="left" vertical="center"/>
    </xf>
    <xf numFmtId="0" fontId="12" fillId="2" borderId="0" xfId="1" applyNumberFormat="1" applyFont="1" applyFill="1" applyBorder="1" applyAlignment="1" applyProtection="1">
      <alignment horizontal="left" vertical="center"/>
    </xf>
    <xf numFmtId="0" fontId="12" fillId="2" borderId="0" xfId="1" applyNumberFormat="1" applyFont="1" applyFill="1" applyBorder="1" applyAlignment="1" applyProtection="1">
      <alignment horizontal="left" vertical="center" wrapText="1"/>
    </xf>
    <xf numFmtId="0" fontId="26" fillId="4" borderId="6" xfId="1" applyFont="1" applyFill="1" applyBorder="1" applyAlignment="1" applyProtection="1">
      <alignment horizontal="center" vertical="top" wrapText="1"/>
    </xf>
    <xf numFmtId="0" fontId="27" fillId="2" borderId="0" xfId="1" applyFont="1" applyFill="1" applyBorder="1" applyAlignment="1" applyProtection="1">
      <alignment horizontal="left" vertical="center"/>
    </xf>
    <xf numFmtId="0" fontId="27" fillId="2" borderId="1" xfId="1" applyFont="1" applyFill="1" applyBorder="1" applyAlignment="1" applyProtection="1">
      <alignment horizontal="left" vertical="center"/>
    </xf>
    <xf numFmtId="0" fontId="3" fillId="2" borderId="0" xfId="1" applyNumberFormat="1" applyFont="1" applyFill="1" applyBorder="1" applyAlignment="1" applyProtection="1">
      <alignment horizontal="left" vertical="top" wrapText="1"/>
    </xf>
    <xf numFmtId="0" fontId="26" fillId="0" borderId="6" xfId="1" applyFont="1" applyBorder="1" applyAlignment="1">
      <alignment horizontal="center" vertical="center" wrapText="1"/>
    </xf>
    <xf numFmtId="0" fontId="8" fillId="0" borderId="6" xfId="1" applyFont="1" applyBorder="1" applyAlignment="1">
      <alignment horizontal="center" vertical="center" wrapText="1"/>
    </xf>
    <xf numFmtId="0" fontId="26" fillId="4" borderId="6" xfId="1" applyFont="1" applyFill="1" applyBorder="1" applyAlignment="1">
      <alignment horizontal="center" vertical="center" wrapText="1"/>
    </xf>
    <xf numFmtId="0" fontId="12" fillId="2" borderId="0" xfId="1" applyNumberFormat="1" applyFont="1" applyFill="1" applyBorder="1" applyAlignment="1" applyProtection="1">
      <alignment horizontal="left" wrapText="1"/>
    </xf>
    <xf numFmtId="0" fontId="11" fillId="2" borderId="0" xfId="1" applyNumberFormat="1" applyFont="1" applyFill="1" applyBorder="1" applyAlignment="1" applyProtection="1">
      <alignment horizontal="left" vertical="top" wrapText="1"/>
    </xf>
    <xf numFmtId="0" fontId="12" fillId="2" borderId="0" xfId="1" applyNumberFormat="1" applyFont="1" applyFill="1" applyBorder="1" applyAlignment="1" applyProtection="1">
      <alignment horizontal="left"/>
    </xf>
    <xf numFmtId="0" fontId="13" fillId="2" borderId="0" xfId="1" applyFont="1" applyFill="1" applyBorder="1" applyAlignment="1" applyProtection="1">
      <alignment horizontal="center" vertical="center" wrapText="1"/>
    </xf>
    <xf numFmtId="0" fontId="32" fillId="6" borderId="3" xfId="1" applyNumberFormat="1" applyFont="1" applyFill="1" applyBorder="1" applyAlignment="1" applyProtection="1">
      <alignment horizontal="left" vertical="center"/>
    </xf>
    <xf numFmtId="0" fontId="32" fillId="6" borderId="0" xfId="1" applyNumberFormat="1" applyFont="1" applyFill="1" applyBorder="1" applyAlignment="1" applyProtection="1">
      <alignment horizontal="left" vertical="center"/>
    </xf>
    <xf numFmtId="0" fontId="26" fillId="4" borderId="29" xfId="1" applyFont="1" applyFill="1" applyBorder="1" applyAlignment="1" applyProtection="1">
      <alignment horizontal="center" vertical="top" wrapText="1"/>
    </xf>
    <xf numFmtId="0" fontId="26" fillId="4" borderId="36" xfId="1" applyFont="1" applyFill="1" applyBorder="1" applyAlignment="1" applyProtection="1">
      <alignment horizontal="center" vertical="top" wrapText="1"/>
    </xf>
    <xf numFmtId="0" fontId="26" fillId="4" borderId="9" xfId="1" applyFont="1" applyFill="1" applyBorder="1" applyAlignment="1" applyProtection="1">
      <alignment horizontal="center" vertical="top" wrapText="1"/>
    </xf>
    <xf numFmtId="49" fontId="18" fillId="8" borderId="37" xfId="1" applyNumberFormat="1" applyFont="1" applyFill="1" applyBorder="1" applyAlignment="1">
      <alignment horizontal="center" vertical="center" wrapText="1"/>
    </xf>
    <xf numFmtId="0" fontId="2" fillId="8" borderId="0" xfId="1" applyFont="1" applyFill="1" applyBorder="1" applyAlignment="1">
      <alignment horizontal="left" vertical="center"/>
    </xf>
    <xf numFmtId="49" fontId="18" fillId="8" borderId="17" xfId="1" applyNumberFormat="1" applyFont="1" applyFill="1" applyBorder="1" applyAlignment="1">
      <alignment horizontal="center" vertical="center" wrapText="1"/>
    </xf>
    <xf numFmtId="0" fontId="18" fillId="8" borderId="17" xfId="1" applyFont="1" applyFill="1" applyBorder="1" applyAlignment="1">
      <alignment horizontal="center" vertical="center"/>
    </xf>
    <xf numFmtId="49" fontId="2" fillId="8" borderId="38" xfId="1" applyNumberFormat="1" applyFont="1" applyFill="1" applyBorder="1" applyAlignment="1">
      <alignment horizontal="center" vertical="center" wrapText="1"/>
    </xf>
    <xf numFmtId="0" fontId="18" fillId="8" borderId="37" xfId="1" applyFont="1" applyFill="1" applyBorder="1" applyAlignment="1">
      <alignment horizontal="center" vertical="center"/>
    </xf>
    <xf numFmtId="0" fontId="24" fillId="8" borderId="0" xfId="1" applyFont="1" applyFill="1" applyBorder="1" applyAlignment="1">
      <alignment horizontal="left" vertical="center" wrapText="1"/>
    </xf>
    <xf numFmtId="0" fontId="2" fillId="8" borderId="0" xfId="1" applyFont="1" applyFill="1" applyBorder="1" applyAlignment="1">
      <alignment horizontal="left" vertical="center" wrapText="1"/>
    </xf>
    <xf numFmtId="49" fontId="2" fillId="8" borderId="39" xfId="1" applyNumberFormat="1" applyFont="1" applyFill="1" applyBorder="1" applyAlignment="1">
      <alignment horizontal="center" vertical="center" wrapText="1"/>
    </xf>
  </cellXfs>
  <cellStyles count="4">
    <cellStyle name="Excel Built-in Normal" xfId="1"/>
    <cellStyle name="Hyperlink" xfId="2" builtinId="8"/>
    <cellStyle name="Normal" xfId="0" builtinId="0"/>
    <cellStyle name="Percent" xfId="3" builtinId="5"/>
  </cellStyles>
  <dxfs count="9">
    <dxf>
      <fill>
        <patternFill patternType="solid">
          <fgColor indexed="49"/>
          <bgColor indexed="11"/>
        </patternFill>
      </fill>
    </dxf>
    <dxf>
      <fill>
        <patternFill patternType="solid">
          <fgColor indexed="34"/>
          <bgColor indexed="13"/>
        </patternFill>
      </fill>
    </dxf>
    <dxf>
      <fill>
        <patternFill patternType="solid">
          <fgColor indexed="60"/>
          <bgColor indexed="10"/>
        </patternFill>
      </fill>
    </dxf>
    <dxf>
      <fill>
        <patternFill patternType="solid">
          <fgColor indexed="49"/>
          <bgColor indexed="11"/>
        </patternFill>
      </fill>
    </dxf>
    <dxf>
      <fill>
        <patternFill patternType="solid">
          <fgColor indexed="34"/>
          <bgColor indexed="13"/>
        </patternFill>
      </fill>
    </dxf>
    <dxf>
      <fill>
        <patternFill patternType="solid">
          <fgColor indexed="60"/>
          <bgColor indexed="10"/>
        </patternFill>
      </fill>
    </dxf>
    <dxf>
      <fill>
        <patternFill patternType="solid">
          <fgColor indexed="49"/>
          <bgColor indexed="11"/>
        </patternFill>
      </fill>
    </dxf>
    <dxf>
      <fill>
        <patternFill patternType="solid">
          <fgColor indexed="34"/>
          <bgColor indexed="13"/>
        </patternFill>
      </fill>
    </dxf>
    <dxf>
      <fill>
        <patternFill patternType="solid">
          <fgColor indexed="60"/>
          <bgColor indexed="1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2F2F2"/>
      <rgbColor rgb="00EAEAEA"/>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EAEAE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5</xdr:col>
      <xdr:colOff>47625</xdr:colOff>
      <xdr:row>7</xdr:row>
      <xdr:rowOff>0</xdr:rowOff>
    </xdr:from>
    <xdr:to>
      <xdr:col>6</xdr:col>
      <xdr:colOff>47625</xdr:colOff>
      <xdr:row>14</xdr:row>
      <xdr:rowOff>323850</xdr:rowOff>
    </xdr:to>
    <xdr:sp macro="" textlink="">
      <xdr:nvSpPr>
        <xdr:cNvPr id="2049" name="Freeform 8">
          <a:extLst>
            <a:ext uri="{FF2B5EF4-FFF2-40B4-BE49-F238E27FC236}">
              <a16:creationId xmlns:a16="http://schemas.microsoft.com/office/drawing/2014/main" id="{00000000-0008-0000-0300-000001080000}"/>
            </a:ext>
          </a:extLst>
        </xdr:cNvPr>
        <xdr:cNvSpPr>
          <a:spLocks/>
        </xdr:cNvSpPr>
      </xdr:nvSpPr>
      <xdr:spPr bwMode="auto">
        <a:xfrm>
          <a:off x="3095625" y="2190750"/>
          <a:ext cx="590550" cy="1571625"/>
        </a:xfrm>
        <a:custGeom>
          <a:avLst/>
          <a:gdLst>
            <a:gd name="T0" fmla="*/ 0 w 220"/>
            <a:gd name="T1" fmla="*/ 0 h 27"/>
            <a:gd name="T2" fmla="*/ 295275 w 220"/>
            <a:gd name="T3" fmla="*/ 0 h 27"/>
            <a:gd name="T4" fmla="*/ 295275 w 220"/>
            <a:gd name="T5" fmla="*/ 1571625 h 27"/>
            <a:gd name="T6" fmla="*/ 590550 w 220"/>
            <a:gd name="T7" fmla="*/ 1571625 h 27"/>
            <a:gd name="T8" fmla="*/ 0 60000 65536"/>
            <a:gd name="T9" fmla="*/ 0 60000 65536"/>
            <a:gd name="T10" fmla="*/ 0 60000 65536"/>
            <a:gd name="T11" fmla="*/ 0 60000 65536"/>
            <a:gd name="T12" fmla="*/ 0 w 220"/>
            <a:gd name="T13" fmla="*/ 0 h 27"/>
            <a:gd name="T14" fmla="*/ 220 w 220"/>
            <a:gd name="T15" fmla="*/ 27 h 27"/>
          </a:gdLst>
          <a:ahLst/>
          <a:cxnLst>
            <a:cxn ang="T8">
              <a:pos x="T0" y="T1"/>
            </a:cxn>
            <a:cxn ang="T9">
              <a:pos x="T2" y="T3"/>
            </a:cxn>
            <a:cxn ang="T10">
              <a:pos x="T4" y="T5"/>
            </a:cxn>
            <a:cxn ang="T11">
              <a:pos x="T6" y="T7"/>
            </a:cxn>
          </a:cxnLst>
          <a:rect l="T12" t="T13" r="T14" b="T15"/>
          <a:pathLst>
            <a:path w="220" h="27">
              <a:moveTo>
                <a:pt x="0" y="0"/>
              </a:moveTo>
              <a:lnTo>
                <a:pt x="110" y="0"/>
              </a:lnTo>
              <a:lnTo>
                <a:pt x="110" y="27"/>
              </a:lnTo>
              <a:lnTo>
                <a:pt x="220" y="27"/>
              </a:lnTo>
            </a:path>
          </a:pathLst>
        </a:custGeom>
        <a:noFill/>
        <a:ln w="9360">
          <a:solidFill>
            <a:srgbClr val="000000"/>
          </a:solidFill>
          <a:round/>
          <a:headEnd/>
          <a:tailEnd type="triangle" w="med" len="med"/>
        </a:ln>
      </xdr:spPr>
    </xdr:sp>
    <xdr:clientData/>
  </xdr:twoCellAnchor>
  <xdr:twoCellAnchor>
    <xdr:from>
      <xdr:col>4</xdr:col>
      <xdr:colOff>752475</xdr:colOff>
      <xdr:row>17</xdr:row>
      <xdr:rowOff>66675</xdr:rowOff>
    </xdr:from>
    <xdr:to>
      <xdr:col>5</xdr:col>
      <xdr:colOff>552450</xdr:colOff>
      <xdr:row>24</xdr:row>
      <xdr:rowOff>19050</xdr:rowOff>
    </xdr:to>
    <xdr:sp macro="" textlink="">
      <xdr:nvSpPr>
        <xdr:cNvPr id="2050" name="Freeform 9">
          <a:extLst>
            <a:ext uri="{FF2B5EF4-FFF2-40B4-BE49-F238E27FC236}">
              <a16:creationId xmlns:a16="http://schemas.microsoft.com/office/drawing/2014/main" id="{00000000-0008-0000-0300-000002080000}"/>
            </a:ext>
          </a:extLst>
        </xdr:cNvPr>
        <xdr:cNvSpPr>
          <a:spLocks/>
        </xdr:cNvSpPr>
      </xdr:nvSpPr>
      <xdr:spPr bwMode="auto">
        <a:xfrm flipV="1">
          <a:off x="3019425" y="4505325"/>
          <a:ext cx="581025" cy="1533525"/>
        </a:xfrm>
        <a:custGeom>
          <a:avLst/>
          <a:gdLst>
            <a:gd name="T0" fmla="*/ 0 w 220"/>
            <a:gd name="T1" fmla="*/ 0 h 27"/>
            <a:gd name="T2" fmla="*/ 290513 w 220"/>
            <a:gd name="T3" fmla="*/ 0 h 27"/>
            <a:gd name="T4" fmla="*/ 290513 w 220"/>
            <a:gd name="T5" fmla="*/ 1533525 h 27"/>
            <a:gd name="T6" fmla="*/ 581025 w 220"/>
            <a:gd name="T7" fmla="*/ 1533525 h 27"/>
            <a:gd name="T8" fmla="*/ 0 60000 65536"/>
            <a:gd name="T9" fmla="*/ 0 60000 65536"/>
            <a:gd name="T10" fmla="*/ 0 60000 65536"/>
            <a:gd name="T11" fmla="*/ 0 60000 65536"/>
            <a:gd name="T12" fmla="*/ 0 w 220"/>
            <a:gd name="T13" fmla="*/ 0 h 27"/>
            <a:gd name="T14" fmla="*/ 220 w 220"/>
            <a:gd name="T15" fmla="*/ 27 h 27"/>
          </a:gdLst>
          <a:ahLst/>
          <a:cxnLst>
            <a:cxn ang="T8">
              <a:pos x="T0" y="T1"/>
            </a:cxn>
            <a:cxn ang="T9">
              <a:pos x="T2" y="T3"/>
            </a:cxn>
            <a:cxn ang="T10">
              <a:pos x="T4" y="T5"/>
            </a:cxn>
            <a:cxn ang="T11">
              <a:pos x="T6" y="T7"/>
            </a:cxn>
          </a:cxnLst>
          <a:rect l="T12" t="T13" r="T14" b="T15"/>
          <a:pathLst>
            <a:path w="220" h="27">
              <a:moveTo>
                <a:pt x="0" y="0"/>
              </a:moveTo>
              <a:lnTo>
                <a:pt x="110" y="0"/>
              </a:lnTo>
              <a:lnTo>
                <a:pt x="110" y="27"/>
              </a:lnTo>
              <a:lnTo>
                <a:pt x="220" y="27"/>
              </a:lnTo>
            </a:path>
          </a:pathLst>
        </a:custGeom>
        <a:noFill/>
        <a:ln w="9360">
          <a:solidFill>
            <a:srgbClr val="000000"/>
          </a:solidFill>
          <a:round/>
          <a:headEnd/>
          <a:tailEnd type="triangle" w="med" len="med"/>
        </a:ln>
      </xdr:spPr>
    </xdr:sp>
    <xdr:clientData/>
  </xdr:twoCellAnchor>
  <xdr:twoCellAnchor>
    <xdr:from>
      <xdr:col>10</xdr:col>
      <xdr:colOff>28575</xdr:colOff>
      <xdr:row>6</xdr:row>
      <xdr:rowOff>190500</xdr:rowOff>
    </xdr:from>
    <xdr:to>
      <xdr:col>10</xdr:col>
      <xdr:colOff>581025</xdr:colOff>
      <xdr:row>14</xdr:row>
      <xdr:rowOff>95250</xdr:rowOff>
    </xdr:to>
    <xdr:sp macro="" textlink="">
      <xdr:nvSpPr>
        <xdr:cNvPr id="2051" name="Freeform 10">
          <a:extLst>
            <a:ext uri="{FF2B5EF4-FFF2-40B4-BE49-F238E27FC236}">
              <a16:creationId xmlns:a16="http://schemas.microsoft.com/office/drawing/2014/main" id="{00000000-0008-0000-0300-000003080000}"/>
            </a:ext>
          </a:extLst>
        </xdr:cNvPr>
        <xdr:cNvSpPr>
          <a:spLocks/>
        </xdr:cNvSpPr>
      </xdr:nvSpPr>
      <xdr:spPr bwMode="auto">
        <a:xfrm flipH="1">
          <a:off x="6629400" y="1943100"/>
          <a:ext cx="552450" cy="1590675"/>
        </a:xfrm>
        <a:custGeom>
          <a:avLst/>
          <a:gdLst>
            <a:gd name="T0" fmla="*/ 0 w 220"/>
            <a:gd name="T1" fmla="*/ 0 h 27"/>
            <a:gd name="T2" fmla="*/ 276225 w 220"/>
            <a:gd name="T3" fmla="*/ 0 h 27"/>
            <a:gd name="T4" fmla="*/ 276225 w 220"/>
            <a:gd name="T5" fmla="*/ 1590675 h 27"/>
            <a:gd name="T6" fmla="*/ 552450 w 220"/>
            <a:gd name="T7" fmla="*/ 1590675 h 27"/>
            <a:gd name="T8" fmla="*/ 0 60000 65536"/>
            <a:gd name="T9" fmla="*/ 0 60000 65536"/>
            <a:gd name="T10" fmla="*/ 0 60000 65536"/>
            <a:gd name="T11" fmla="*/ 0 60000 65536"/>
            <a:gd name="T12" fmla="*/ 0 w 220"/>
            <a:gd name="T13" fmla="*/ 0 h 27"/>
            <a:gd name="T14" fmla="*/ 220 w 220"/>
            <a:gd name="T15" fmla="*/ 27 h 27"/>
          </a:gdLst>
          <a:ahLst/>
          <a:cxnLst>
            <a:cxn ang="T8">
              <a:pos x="T0" y="T1"/>
            </a:cxn>
            <a:cxn ang="T9">
              <a:pos x="T2" y="T3"/>
            </a:cxn>
            <a:cxn ang="T10">
              <a:pos x="T4" y="T5"/>
            </a:cxn>
            <a:cxn ang="T11">
              <a:pos x="T6" y="T7"/>
            </a:cxn>
          </a:cxnLst>
          <a:rect l="T12" t="T13" r="T14" b="T15"/>
          <a:pathLst>
            <a:path w="220" h="27">
              <a:moveTo>
                <a:pt x="0" y="0"/>
              </a:moveTo>
              <a:lnTo>
                <a:pt x="110" y="0"/>
              </a:lnTo>
              <a:lnTo>
                <a:pt x="110" y="27"/>
              </a:lnTo>
              <a:lnTo>
                <a:pt x="220" y="27"/>
              </a:lnTo>
            </a:path>
          </a:pathLst>
        </a:custGeom>
        <a:noFill/>
        <a:ln w="9360">
          <a:solidFill>
            <a:srgbClr val="000000"/>
          </a:solidFill>
          <a:round/>
          <a:headEnd/>
          <a:tailEnd type="triangle" w="med" len="med"/>
        </a:ln>
      </xdr:spPr>
    </xdr:sp>
    <xdr:clientData/>
  </xdr:twoCellAnchor>
  <xdr:twoCellAnchor>
    <xdr:from>
      <xdr:col>9</xdr:col>
      <xdr:colOff>762000</xdr:colOff>
      <xdr:row>16</xdr:row>
      <xdr:rowOff>142875</xdr:rowOff>
    </xdr:from>
    <xdr:to>
      <xdr:col>10</xdr:col>
      <xdr:colOff>571500</xdr:colOff>
      <xdr:row>23</xdr:row>
      <xdr:rowOff>57150</xdr:rowOff>
    </xdr:to>
    <xdr:sp macro="" textlink="">
      <xdr:nvSpPr>
        <xdr:cNvPr id="2052" name="Freeform 11">
          <a:extLst>
            <a:ext uri="{FF2B5EF4-FFF2-40B4-BE49-F238E27FC236}">
              <a16:creationId xmlns:a16="http://schemas.microsoft.com/office/drawing/2014/main" id="{00000000-0008-0000-0300-000004080000}"/>
            </a:ext>
          </a:extLst>
        </xdr:cNvPr>
        <xdr:cNvSpPr>
          <a:spLocks/>
        </xdr:cNvSpPr>
      </xdr:nvSpPr>
      <xdr:spPr bwMode="auto">
        <a:xfrm flipH="1" flipV="1">
          <a:off x="6581775" y="4324350"/>
          <a:ext cx="590550" cy="1562100"/>
        </a:xfrm>
        <a:custGeom>
          <a:avLst/>
          <a:gdLst>
            <a:gd name="T0" fmla="*/ 0 w 220"/>
            <a:gd name="T1" fmla="*/ 0 h 27"/>
            <a:gd name="T2" fmla="*/ 295275 w 220"/>
            <a:gd name="T3" fmla="*/ 0 h 27"/>
            <a:gd name="T4" fmla="*/ 295275 w 220"/>
            <a:gd name="T5" fmla="*/ 1562100 h 27"/>
            <a:gd name="T6" fmla="*/ 590550 w 220"/>
            <a:gd name="T7" fmla="*/ 1562100 h 27"/>
            <a:gd name="T8" fmla="*/ 0 60000 65536"/>
            <a:gd name="T9" fmla="*/ 0 60000 65536"/>
            <a:gd name="T10" fmla="*/ 0 60000 65536"/>
            <a:gd name="T11" fmla="*/ 0 60000 65536"/>
            <a:gd name="T12" fmla="*/ 0 w 220"/>
            <a:gd name="T13" fmla="*/ 0 h 27"/>
            <a:gd name="T14" fmla="*/ 220 w 220"/>
            <a:gd name="T15" fmla="*/ 27 h 27"/>
          </a:gdLst>
          <a:ahLst/>
          <a:cxnLst>
            <a:cxn ang="T8">
              <a:pos x="T0" y="T1"/>
            </a:cxn>
            <a:cxn ang="T9">
              <a:pos x="T2" y="T3"/>
            </a:cxn>
            <a:cxn ang="T10">
              <a:pos x="T4" y="T5"/>
            </a:cxn>
            <a:cxn ang="T11">
              <a:pos x="T6" y="T7"/>
            </a:cxn>
          </a:cxnLst>
          <a:rect l="T12" t="T13" r="T14" b="T15"/>
          <a:pathLst>
            <a:path w="220" h="27">
              <a:moveTo>
                <a:pt x="0" y="0"/>
              </a:moveTo>
              <a:lnTo>
                <a:pt x="110" y="0"/>
              </a:lnTo>
              <a:lnTo>
                <a:pt x="110" y="27"/>
              </a:lnTo>
              <a:lnTo>
                <a:pt x="220" y="27"/>
              </a:lnTo>
            </a:path>
          </a:pathLst>
        </a:custGeom>
        <a:noFill/>
        <a:ln w="9360">
          <a:solidFill>
            <a:srgbClr val="000000"/>
          </a:solidFill>
          <a:round/>
          <a:headEnd/>
          <a:tailEnd type="triangle" w="med" len="med"/>
        </a:ln>
      </xdr:spPr>
    </xdr:sp>
    <xdr:clientData/>
  </xdr:twoCellAnchor>
  <xdr:twoCellAnchor>
    <xdr:from>
      <xdr:col>4</xdr:col>
      <xdr:colOff>752475</xdr:colOff>
      <xdr:row>39</xdr:row>
      <xdr:rowOff>0</xdr:rowOff>
    </xdr:from>
    <xdr:to>
      <xdr:col>5</xdr:col>
      <xdr:colOff>571500</xdr:colOff>
      <xdr:row>46</xdr:row>
      <xdr:rowOff>409575</xdr:rowOff>
    </xdr:to>
    <xdr:sp macro="" textlink="">
      <xdr:nvSpPr>
        <xdr:cNvPr id="2053" name="Freeform 22">
          <a:extLst>
            <a:ext uri="{FF2B5EF4-FFF2-40B4-BE49-F238E27FC236}">
              <a16:creationId xmlns:a16="http://schemas.microsoft.com/office/drawing/2014/main" id="{00000000-0008-0000-0300-000005080000}"/>
            </a:ext>
          </a:extLst>
        </xdr:cNvPr>
        <xdr:cNvSpPr>
          <a:spLocks/>
        </xdr:cNvSpPr>
      </xdr:nvSpPr>
      <xdr:spPr bwMode="auto">
        <a:xfrm>
          <a:off x="3019425" y="9182100"/>
          <a:ext cx="600075" cy="1657350"/>
        </a:xfrm>
        <a:custGeom>
          <a:avLst/>
          <a:gdLst>
            <a:gd name="T0" fmla="*/ 0 w 220"/>
            <a:gd name="T1" fmla="*/ 0 h 27"/>
            <a:gd name="T2" fmla="*/ 300038 w 220"/>
            <a:gd name="T3" fmla="*/ 0 h 27"/>
            <a:gd name="T4" fmla="*/ 300038 w 220"/>
            <a:gd name="T5" fmla="*/ 1657350 h 27"/>
            <a:gd name="T6" fmla="*/ 600075 w 220"/>
            <a:gd name="T7" fmla="*/ 1657350 h 27"/>
            <a:gd name="T8" fmla="*/ 0 60000 65536"/>
            <a:gd name="T9" fmla="*/ 0 60000 65536"/>
            <a:gd name="T10" fmla="*/ 0 60000 65536"/>
            <a:gd name="T11" fmla="*/ 0 60000 65536"/>
            <a:gd name="T12" fmla="*/ 0 w 220"/>
            <a:gd name="T13" fmla="*/ 0 h 27"/>
            <a:gd name="T14" fmla="*/ 220 w 220"/>
            <a:gd name="T15" fmla="*/ 27 h 27"/>
          </a:gdLst>
          <a:ahLst/>
          <a:cxnLst>
            <a:cxn ang="T8">
              <a:pos x="T0" y="T1"/>
            </a:cxn>
            <a:cxn ang="T9">
              <a:pos x="T2" y="T3"/>
            </a:cxn>
            <a:cxn ang="T10">
              <a:pos x="T4" y="T5"/>
            </a:cxn>
            <a:cxn ang="T11">
              <a:pos x="T6" y="T7"/>
            </a:cxn>
          </a:cxnLst>
          <a:rect l="T12" t="T13" r="T14" b="T15"/>
          <a:pathLst>
            <a:path w="220" h="27">
              <a:moveTo>
                <a:pt x="0" y="0"/>
              </a:moveTo>
              <a:lnTo>
                <a:pt x="110" y="0"/>
              </a:lnTo>
              <a:lnTo>
                <a:pt x="110" y="27"/>
              </a:lnTo>
              <a:lnTo>
                <a:pt x="220" y="27"/>
              </a:lnTo>
            </a:path>
          </a:pathLst>
        </a:custGeom>
        <a:noFill/>
        <a:ln w="9360">
          <a:solidFill>
            <a:srgbClr val="000000"/>
          </a:solidFill>
          <a:round/>
          <a:headEnd/>
          <a:tailEnd type="triangle" w="med" len="med"/>
        </a:ln>
      </xdr:spPr>
    </xdr:sp>
    <xdr:clientData/>
  </xdr:twoCellAnchor>
  <xdr:twoCellAnchor>
    <xdr:from>
      <xdr:col>5</xdr:col>
      <xdr:colOff>38100</xdr:colOff>
      <xdr:row>49</xdr:row>
      <xdr:rowOff>114300</xdr:rowOff>
    </xdr:from>
    <xdr:to>
      <xdr:col>5</xdr:col>
      <xdr:colOff>581025</xdr:colOff>
      <xdr:row>56</xdr:row>
      <xdr:rowOff>76200</xdr:rowOff>
    </xdr:to>
    <xdr:sp macro="" textlink="">
      <xdr:nvSpPr>
        <xdr:cNvPr id="2054" name="Freeform 23">
          <a:extLst>
            <a:ext uri="{FF2B5EF4-FFF2-40B4-BE49-F238E27FC236}">
              <a16:creationId xmlns:a16="http://schemas.microsoft.com/office/drawing/2014/main" id="{00000000-0008-0000-0300-000006080000}"/>
            </a:ext>
          </a:extLst>
        </xdr:cNvPr>
        <xdr:cNvSpPr>
          <a:spLocks/>
        </xdr:cNvSpPr>
      </xdr:nvSpPr>
      <xdr:spPr bwMode="auto">
        <a:xfrm flipV="1">
          <a:off x="3086100" y="11553825"/>
          <a:ext cx="542925" cy="1152525"/>
        </a:xfrm>
        <a:custGeom>
          <a:avLst/>
          <a:gdLst>
            <a:gd name="T0" fmla="*/ 0 w 220"/>
            <a:gd name="T1" fmla="*/ 0 h 27"/>
            <a:gd name="T2" fmla="*/ 271463 w 220"/>
            <a:gd name="T3" fmla="*/ 0 h 27"/>
            <a:gd name="T4" fmla="*/ 271463 w 220"/>
            <a:gd name="T5" fmla="*/ 1152525 h 27"/>
            <a:gd name="T6" fmla="*/ 542925 w 220"/>
            <a:gd name="T7" fmla="*/ 1152525 h 27"/>
            <a:gd name="T8" fmla="*/ 0 60000 65536"/>
            <a:gd name="T9" fmla="*/ 0 60000 65536"/>
            <a:gd name="T10" fmla="*/ 0 60000 65536"/>
            <a:gd name="T11" fmla="*/ 0 60000 65536"/>
            <a:gd name="T12" fmla="*/ 0 w 220"/>
            <a:gd name="T13" fmla="*/ 0 h 27"/>
            <a:gd name="T14" fmla="*/ 220 w 220"/>
            <a:gd name="T15" fmla="*/ 27 h 27"/>
          </a:gdLst>
          <a:ahLst/>
          <a:cxnLst>
            <a:cxn ang="T8">
              <a:pos x="T0" y="T1"/>
            </a:cxn>
            <a:cxn ang="T9">
              <a:pos x="T2" y="T3"/>
            </a:cxn>
            <a:cxn ang="T10">
              <a:pos x="T4" y="T5"/>
            </a:cxn>
            <a:cxn ang="T11">
              <a:pos x="T6" y="T7"/>
            </a:cxn>
          </a:cxnLst>
          <a:rect l="T12" t="T13" r="T14" b="T15"/>
          <a:pathLst>
            <a:path w="220" h="27">
              <a:moveTo>
                <a:pt x="0" y="0"/>
              </a:moveTo>
              <a:lnTo>
                <a:pt x="110" y="0"/>
              </a:lnTo>
              <a:lnTo>
                <a:pt x="110" y="27"/>
              </a:lnTo>
              <a:lnTo>
                <a:pt x="220" y="27"/>
              </a:lnTo>
            </a:path>
          </a:pathLst>
        </a:custGeom>
        <a:noFill/>
        <a:ln w="9360">
          <a:solidFill>
            <a:srgbClr val="000000"/>
          </a:solidFill>
          <a:round/>
          <a:headEnd/>
          <a:tailEnd type="triangle" w="med" len="med"/>
        </a:ln>
      </xdr:spPr>
    </xdr:sp>
    <xdr:clientData/>
  </xdr:twoCellAnchor>
  <xdr:twoCellAnchor>
    <xdr:from>
      <xdr:col>10</xdr:col>
      <xdr:colOff>47625</xdr:colOff>
      <xdr:row>38</xdr:row>
      <xdr:rowOff>219075</xdr:rowOff>
    </xdr:from>
    <xdr:to>
      <xdr:col>11</xdr:col>
      <xdr:colOff>47625</xdr:colOff>
      <xdr:row>46</xdr:row>
      <xdr:rowOff>114300</xdr:rowOff>
    </xdr:to>
    <xdr:sp macro="" textlink="">
      <xdr:nvSpPr>
        <xdr:cNvPr id="2055" name="Freeform 24">
          <a:extLst>
            <a:ext uri="{FF2B5EF4-FFF2-40B4-BE49-F238E27FC236}">
              <a16:creationId xmlns:a16="http://schemas.microsoft.com/office/drawing/2014/main" id="{00000000-0008-0000-0300-000007080000}"/>
            </a:ext>
          </a:extLst>
        </xdr:cNvPr>
        <xdr:cNvSpPr>
          <a:spLocks/>
        </xdr:cNvSpPr>
      </xdr:nvSpPr>
      <xdr:spPr bwMode="auto">
        <a:xfrm flipH="1">
          <a:off x="6648450" y="8877300"/>
          <a:ext cx="590550" cy="1666875"/>
        </a:xfrm>
        <a:custGeom>
          <a:avLst/>
          <a:gdLst>
            <a:gd name="T0" fmla="*/ 0 w 220"/>
            <a:gd name="T1" fmla="*/ 0 h 27"/>
            <a:gd name="T2" fmla="*/ 295275 w 220"/>
            <a:gd name="T3" fmla="*/ 0 h 27"/>
            <a:gd name="T4" fmla="*/ 295275 w 220"/>
            <a:gd name="T5" fmla="*/ 1666875 h 27"/>
            <a:gd name="T6" fmla="*/ 590550 w 220"/>
            <a:gd name="T7" fmla="*/ 1666875 h 27"/>
            <a:gd name="T8" fmla="*/ 0 60000 65536"/>
            <a:gd name="T9" fmla="*/ 0 60000 65536"/>
            <a:gd name="T10" fmla="*/ 0 60000 65536"/>
            <a:gd name="T11" fmla="*/ 0 60000 65536"/>
            <a:gd name="T12" fmla="*/ 0 w 220"/>
            <a:gd name="T13" fmla="*/ 0 h 27"/>
            <a:gd name="T14" fmla="*/ 220 w 220"/>
            <a:gd name="T15" fmla="*/ 27 h 27"/>
          </a:gdLst>
          <a:ahLst/>
          <a:cxnLst>
            <a:cxn ang="T8">
              <a:pos x="T0" y="T1"/>
            </a:cxn>
            <a:cxn ang="T9">
              <a:pos x="T2" y="T3"/>
            </a:cxn>
            <a:cxn ang="T10">
              <a:pos x="T4" y="T5"/>
            </a:cxn>
            <a:cxn ang="T11">
              <a:pos x="T6" y="T7"/>
            </a:cxn>
          </a:cxnLst>
          <a:rect l="T12" t="T13" r="T14" b="T15"/>
          <a:pathLst>
            <a:path w="220" h="27">
              <a:moveTo>
                <a:pt x="0" y="0"/>
              </a:moveTo>
              <a:lnTo>
                <a:pt x="110" y="0"/>
              </a:lnTo>
              <a:lnTo>
                <a:pt x="110" y="27"/>
              </a:lnTo>
              <a:lnTo>
                <a:pt x="220" y="27"/>
              </a:lnTo>
            </a:path>
          </a:pathLst>
        </a:custGeom>
        <a:noFill/>
        <a:ln w="9360">
          <a:solidFill>
            <a:srgbClr val="000000"/>
          </a:solidFill>
          <a:round/>
          <a:headEnd/>
          <a:tailEnd type="triangle" w="med" len="med"/>
        </a:ln>
      </xdr:spPr>
    </xdr:sp>
    <xdr:clientData/>
  </xdr:twoCellAnchor>
  <xdr:twoCellAnchor>
    <xdr:from>
      <xdr:col>10</xdr:col>
      <xdr:colOff>76200</xdr:colOff>
      <xdr:row>49</xdr:row>
      <xdr:rowOff>180975</xdr:rowOff>
    </xdr:from>
    <xdr:to>
      <xdr:col>11</xdr:col>
      <xdr:colOff>66675</xdr:colOff>
      <xdr:row>56</xdr:row>
      <xdr:rowOff>171450</xdr:rowOff>
    </xdr:to>
    <xdr:sp macro="" textlink="">
      <xdr:nvSpPr>
        <xdr:cNvPr id="2056" name="Freeform 25">
          <a:extLst>
            <a:ext uri="{FF2B5EF4-FFF2-40B4-BE49-F238E27FC236}">
              <a16:creationId xmlns:a16="http://schemas.microsoft.com/office/drawing/2014/main" id="{00000000-0008-0000-0300-000008080000}"/>
            </a:ext>
          </a:extLst>
        </xdr:cNvPr>
        <xdr:cNvSpPr>
          <a:spLocks/>
        </xdr:cNvSpPr>
      </xdr:nvSpPr>
      <xdr:spPr bwMode="auto">
        <a:xfrm flipH="1" flipV="1">
          <a:off x="6677025" y="11620500"/>
          <a:ext cx="581025" cy="1181100"/>
        </a:xfrm>
        <a:custGeom>
          <a:avLst/>
          <a:gdLst>
            <a:gd name="T0" fmla="*/ 0 w 220"/>
            <a:gd name="T1" fmla="*/ 0 h 27"/>
            <a:gd name="T2" fmla="*/ 290513 w 220"/>
            <a:gd name="T3" fmla="*/ 0 h 27"/>
            <a:gd name="T4" fmla="*/ 290513 w 220"/>
            <a:gd name="T5" fmla="*/ 1181100 h 27"/>
            <a:gd name="T6" fmla="*/ 581025 w 220"/>
            <a:gd name="T7" fmla="*/ 1181100 h 27"/>
            <a:gd name="T8" fmla="*/ 0 60000 65536"/>
            <a:gd name="T9" fmla="*/ 0 60000 65536"/>
            <a:gd name="T10" fmla="*/ 0 60000 65536"/>
            <a:gd name="T11" fmla="*/ 0 60000 65536"/>
            <a:gd name="T12" fmla="*/ 0 w 220"/>
            <a:gd name="T13" fmla="*/ 0 h 27"/>
            <a:gd name="T14" fmla="*/ 220 w 220"/>
            <a:gd name="T15" fmla="*/ 27 h 27"/>
          </a:gdLst>
          <a:ahLst/>
          <a:cxnLst>
            <a:cxn ang="T8">
              <a:pos x="T0" y="T1"/>
            </a:cxn>
            <a:cxn ang="T9">
              <a:pos x="T2" y="T3"/>
            </a:cxn>
            <a:cxn ang="T10">
              <a:pos x="T4" y="T5"/>
            </a:cxn>
            <a:cxn ang="T11">
              <a:pos x="T6" y="T7"/>
            </a:cxn>
          </a:cxnLst>
          <a:rect l="T12" t="T13" r="T14" b="T15"/>
          <a:pathLst>
            <a:path w="220" h="27">
              <a:moveTo>
                <a:pt x="0" y="0"/>
              </a:moveTo>
              <a:lnTo>
                <a:pt x="110" y="0"/>
              </a:lnTo>
              <a:lnTo>
                <a:pt x="110" y="27"/>
              </a:lnTo>
              <a:lnTo>
                <a:pt x="220" y="27"/>
              </a:lnTo>
            </a:path>
          </a:pathLst>
        </a:custGeom>
        <a:noFill/>
        <a:ln w="9360">
          <a:solidFill>
            <a:srgbClr val="000000"/>
          </a:solidFill>
          <a:round/>
          <a:headEnd/>
          <a:tailEnd type="triangle" w="med" len="med"/>
        </a:ln>
      </xdr:spPr>
    </xdr:sp>
    <xdr:clientData/>
  </xdr:twoCellAnchor>
  <xdr:twoCellAnchor>
    <xdr:from>
      <xdr:col>10</xdr:col>
      <xdr:colOff>28575</xdr:colOff>
      <xdr:row>13</xdr:row>
      <xdr:rowOff>76200</xdr:rowOff>
    </xdr:from>
    <xdr:to>
      <xdr:col>10</xdr:col>
      <xdr:colOff>581025</xdr:colOff>
      <xdr:row>13</xdr:row>
      <xdr:rowOff>85725</xdr:rowOff>
    </xdr:to>
    <xdr:cxnSp macro="">
      <xdr:nvCxnSpPr>
        <xdr:cNvPr id="2057" name="Съединител &quot;права стрелка&quot; 24">
          <a:extLst>
            <a:ext uri="{FF2B5EF4-FFF2-40B4-BE49-F238E27FC236}">
              <a16:creationId xmlns:a16="http://schemas.microsoft.com/office/drawing/2014/main" id="{00000000-0008-0000-0300-000009080000}"/>
            </a:ext>
          </a:extLst>
        </xdr:cNvPr>
        <xdr:cNvCxnSpPr>
          <a:cxnSpLocks noChangeShapeType="1"/>
        </xdr:cNvCxnSpPr>
      </xdr:nvCxnSpPr>
      <xdr:spPr bwMode="auto">
        <a:xfrm flipH="1">
          <a:off x="6629400" y="3352800"/>
          <a:ext cx="552450" cy="9525"/>
        </a:xfrm>
        <a:prstGeom prst="bentConnector3">
          <a:avLst>
            <a:gd name="adj1" fmla="val 50000"/>
          </a:avLst>
        </a:prstGeom>
        <a:noFill/>
        <a:ln w="9360">
          <a:solidFill>
            <a:srgbClr val="000000"/>
          </a:solidFill>
          <a:round/>
          <a:headEnd/>
          <a:tailEnd type="triangle" w="med" len="med"/>
        </a:ln>
      </xdr:spPr>
    </xdr:cxnSp>
    <xdr:clientData/>
  </xdr:twoCellAnchor>
</xdr:wsDr>
</file>

<file path=xl/theme/theme1.xml><?xml version="1.0" encoding="utf-8"?>
<a:theme xmlns:a="http://schemas.openxmlformats.org/drawingml/2006/main" name="Office тема">
  <a:themeElements>
    <a:clrScheme name="О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О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О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4"/>
  <sheetViews>
    <sheetView showGridLines="0" zoomScaleNormal="100" workbookViewId="0">
      <selection activeCell="D20" sqref="D20"/>
    </sheetView>
  </sheetViews>
  <sheetFormatPr defaultColWidth="8.85546875" defaultRowHeight="12.75" x14ac:dyDescent="0.2"/>
  <cols>
    <col min="1" max="1" width="8.85546875" style="1" customWidth="1"/>
    <col min="2" max="2" width="25.28515625" style="1" customWidth="1"/>
    <col min="3" max="3" width="4" style="1" customWidth="1"/>
    <col min="4" max="4" width="24.28515625" style="1" customWidth="1"/>
    <col min="5" max="8" width="8.85546875" style="1" customWidth="1"/>
    <col min="9" max="9" width="19.85546875" style="1" customWidth="1"/>
    <col min="10" max="16384" width="8.85546875" style="1"/>
  </cols>
  <sheetData>
    <row r="1" spans="1:14" ht="20.25" x14ac:dyDescent="0.2">
      <c r="A1" s="2" t="s">
        <v>0</v>
      </c>
      <c r="B1" s="2"/>
      <c r="C1" s="2"/>
      <c r="D1" s="3"/>
      <c r="E1" s="4"/>
      <c r="F1" s="4"/>
      <c r="G1" s="4"/>
      <c r="H1" s="4"/>
      <c r="I1" s="4"/>
      <c r="J1" s="4"/>
      <c r="K1" s="4"/>
      <c r="L1" s="4"/>
      <c r="M1" s="4"/>
      <c r="N1" s="4"/>
    </row>
    <row r="2" spans="1:14" x14ac:dyDescent="0.2">
      <c r="A2" s="5" t="s">
        <v>1</v>
      </c>
      <c r="B2" s="5"/>
      <c r="C2" s="5"/>
      <c r="D2" s="3"/>
      <c r="E2" s="4"/>
      <c r="F2" s="4"/>
      <c r="G2" s="4"/>
      <c r="H2" s="4"/>
      <c r="I2" s="4"/>
      <c r="J2" s="4"/>
      <c r="K2" s="4"/>
      <c r="L2" s="4"/>
      <c r="M2" s="4"/>
      <c r="N2" s="4"/>
    </row>
    <row r="3" spans="1:14" x14ac:dyDescent="0.2">
      <c r="A3" s="6" t="s">
        <v>2</v>
      </c>
      <c r="B3" s="7"/>
      <c r="C3" s="7"/>
      <c r="D3" s="5"/>
      <c r="E3" s="4"/>
      <c r="F3" s="4"/>
      <c r="G3" s="4"/>
      <c r="H3" s="4"/>
      <c r="I3" s="4"/>
      <c r="J3" s="4"/>
      <c r="K3" s="4"/>
      <c r="L3" s="4"/>
      <c r="M3" s="4"/>
      <c r="N3" s="4"/>
    </row>
    <row r="4" spans="1:14" x14ac:dyDescent="0.2">
      <c r="A4" s="7"/>
      <c r="B4" s="7"/>
      <c r="C4" s="7"/>
      <c r="D4" s="7"/>
      <c r="E4" s="4"/>
      <c r="F4" s="4"/>
      <c r="G4" s="4"/>
      <c r="H4" s="4"/>
      <c r="I4" s="4"/>
      <c r="J4" s="4"/>
      <c r="K4" s="4"/>
      <c r="L4" s="4"/>
      <c r="M4" s="4"/>
      <c r="N4" s="4"/>
    </row>
    <row r="5" spans="1:14" x14ac:dyDescent="0.2">
      <c r="A5" s="8" t="s">
        <v>3</v>
      </c>
      <c r="B5" s="3"/>
      <c r="C5" s="3"/>
      <c r="D5" s="200"/>
      <c r="E5" s="201"/>
      <c r="F5" s="201"/>
      <c r="G5" s="201"/>
      <c r="H5" s="201"/>
      <c r="I5" s="201"/>
      <c r="J5" s="4"/>
      <c r="K5" s="4"/>
      <c r="L5" s="4"/>
      <c r="M5" s="4"/>
      <c r="N5" s="4"/>
    </row>
    <row r="6" spans="1:14" x14ac:dyDescent="0.2">
      <c r="A6" s="9"/>
      <c r="B6" s="10" t="s">
        <v>191</v>
      </c>
      <c r="C6" s="11"/>
      <c r="D6" s="202"/>
      <c r="E6" s="201"/>
      <c r="F6" s="201"/>
      <c r="G6" s="201"/>
      <c r="H6" s="201"/>
      <c r="I6" s="201"/>
      <c r="J6" s="4"/>
      <c r="K6" s="4"/>
      <c r="L6" s="4"/>
      <c r="M6" s="4"/>
      <c r="N6" s="4"/>
    </row>
    <row r="7" spans="1:14" x14ac:dyDescent="0.2">
      <c r="A7" s="9"/>
      <c r="B7" s="10" t="s">
        <v>4</v>
      </c>
      <c r="C7" s="11"/>
      <c r="D7" s="11"/>
      <c r="E7" s="4"/>
      <c r="F7" s="4"/>
      <c r="G7" s="4"/>
      <c r="H7" s="4"/>
      <c r="I7" s="4"/>
      <c r="J7" s="4"/>
      <c r="K7" s="4"/>
      <c r="L7" s="4"/>
      <c r="M7" s="4"/>
      <c r="N7" s="4"/>
    </row>
    <row r="8" spans="1:14" x14ac:dyDescent="0.2">
      <c r="A8" s="9"/>
      <c r="B8" s="4" t="s">
        <v>5</v>
      </c>
      <c r="C8" s="11"/>
      <c r="D8" s="11"/>
      <c r="E8" s="4"/>
      <c r="F8" s="4"/>
      <c r="G8" s="4"/>
      <c r="H8" s="4"/>
      <c r="I8" s="4"/>
      <c r="J8" s="4"/>
      <c r="K8" s="4"/>
      <c r="L8" s="4"/>
      <c r="M8" s="4"/>
      <c r="N8" s="4"/>
    </row>
    <row r="9" spans="1:14" x14ac:dyDescent="0.2">
      <c r="A9" s="9"/>
      <c r="B9" s="4" t="s">
        <v>6</v>
      </c>
      <c r="C9" s="11"/>
      <c r="D9" s="11"/>
      <c r="E9" s="4"/>
      <c r="F9" s="4"/>
      <c r="G9" s="4"/>
      <c r="H9" s="4"/>
      <c r="I9" s="4"/>
      <c r="J9" s="4"/>
      <c r="K9" s="4"/>
      <c r="L9" s="4"/>
      <c r="M9" s="4"/>
      <c r="N9" s="4"/>
    </row>
    <row r="10" spans="1:14" x14ac:dyDescent="0.2">
      <c r="A10" s="9"/>
      <c r="B10" s="4" t="s">
        <v>7</v>
      </c>
      <c r="C10" s="11"/>
      <c r="D10" s="11"/>
      <c r="E10" s="4"/>
      <c r="F10" s="4"/>
      <c r="G10" s="4"/>
      <c r="H10" s="4"/>
      <c r="I10" s="4"/>
      <c r="J10" s="4"/>
      <c r="K10" s="4"/>
      <c r="L10" s="4"/>
      <c r="M10" s="4"/>
      <c r="N10" s="4"/>
    </row>
    <row r="11" spans="1:14" x14ac:dyDescent="0.2">
      <c r="A11" s="9"/>
      <c r="B11" s="149" t="s">
        <v>124</v>
      </c>
      <c r="C11" s="11"/>
      <c r="D11" s="11"/>
      <c r="E11" s="4"/>
      <c r="F11" s="4"/>
      <c r="G11" s="4"/>
      <c r="H11" s="4"/>
      <c r="I11" s="4"/>
      <c r="J11" s="4"/>
      <c r="K11" s="4"/>
      <c r="L11" s="4"/>
      <c r="M11" s="4"/>
      <c r="N11" s="4"/>
    </row>
    <row r="12" spans="1:14" x14ac:dyDescent="0.2">
      <c r="A12" s="9"/>
      <c r="B12" s="7" t="s">
        <v>125</v>
      </c>
      <c r="C12" s="11"/>
      <c r="D12" s="11"/>
      <c r="E12" s="4"/>
      <c r="F12" s="4"/>
      <c r="G12" s="4"/>
      <c r="H12" s="4"/>
      <c r="I12" s="4"/>
      <c r="J12" s="4"/>
      <c r="K12" s="4"/>
      <c r="L12" s="4"/>
      <c r="M12" s="4"/>
      <c r="N12" s="4"/>
    </row>
    <row r="13" spans="1:14" x14ac:dyDescent="0.2">
      <c r="A13" s="4"/>
      <c r="B13" s="10" t="s">
        <v>8</v>
      </c>
      <c r="C13" s="4"/>
      <c r="D13" s="4"/>
      <c r="E13" s="4"/>
      <c r="F13" s="4"/>
      <c r="G13" s="4"/>
      <c r="H13" s="4"/>
      <c r="I13" s="4"/>
      <c r="J13" s="4"/>
      <c r="K13" s="4"/>
      <c r="L13" s="4"/>
      <c r="M13" s="4"/>
      <c r="N13" s="4"/>
    </row>
    <row r="14" spans="1:14" x14ac:dyDescent="0.2">
      <c r="A14" s="4"/>
      <c r="B14" s="12" t="s">
        <v>126</v>
      </c>
      <c r="C14" s="4"/>
      <c r="D14" s="4"/>
      <c r="E14" s="4"/>
      <c r="F14" s="4"/>
      <c r="G14" s="4"/>
      <c r="H14" s="4"/>
      <c r="I14" s="4"/>
      <c r="J14" s="4"/>
      <c r="K14" s="4"/>
      <c r="L14" s="4"/>
      <c r="M14" s="4"/>
      <c r="N14" s="4"/>
    </row>
    <row r="15" spans="1:14" x14ac:dyDescent="0.2">
      <c r="A15" s="4"/>
      <c r="B15" s="4"/>
      <c r="C15" s="4"/>
      <c r="D15" s="4"/>
      <c r="E15" s="4"/>
      <c r="F15" s="4"/>
      <c r="G15" s="4"/>
      <c r="H15" s="4"/>
      <c r="I15" s="4"/>
      <c r="J15" s="4"/>
      <c r="K15" s="4"/>
      <c r="L15" s="4"/>
      <c r="M15" s="4"/>
      <c r="N15" s="4"/>
    </row>
    <row r="16" spans="1:14" x14ac:dyDescent="0.2">
      <c r="A16" s="4"/>
      <c r="B16" s="4"/>
      <c r="C16" s="4"/>
      <c r="D16" s="4"/>
      <c r="E16" s="4"/>
      <c r="F16" s="4"/>
      <c r="G16" s="4"/>
      <c r="H16" s="4"/>
      <c r="I16" s="4"/>
      <c r="J16" s="4"/>
      <c r="K16" s="4"/>
      <c r="L16" s="4"/>
      <c r="M16" s="4"/>
      <c r="N16" s="4"/>
    </row>
    <row r="17" spans="1:14" x14ac:dyDescent="0.2">
      <c r="A17" s="4"/>
      <c r="B17" s="10" t="s">
        <v>9</v>
      </c>
      <c r="C17" s="4"/>
      <c r="D17" s="145" t="s">
        <v>203</v>
      </c>
      <c r="E17" s="4"/>
      <c r="F17" s="4"/>
      <c r="G17" s="4"/>
      <c r="H17" s="4"/>
      <c r="I17" s="4"/>
      <c r="J17" s="4"/>
      <c r="K17" s="4"/>
      <c r="L17" s="4"/>
      <c r="M17" s="4"/>
      <c r="N17" s="4"/>
    </row>
    <row r="18" spans="1:14" x14ac:dyDescent="0.2">
      <c r="A18" s="4"/>
      <c r="B18" s="4"/>
      <c r="C18" s="4"/>
      <c r="D18" s="4"/>
      <c r="E18" s="4"/>
      <c r="F18" s="4"/>
      <c r="G18" s="4"/>
      <c r="H18" s="4"/>
      <c r="I18" s="4"/>
      <c r="J18" s="4"/>
      <c r="K18" s="4"/>
      <c r="L18" s="4"/>
      <c r="M18" s="4"/>
      <c r="N18" s="4"/>
    </row>
    <row r="19" spans="1:14" x14ac:dyDescent="0.2">
      <c r="A19" s="4"/>
      <c r="B19" s="10" t="s">
        <v>10</v>
      </c>
      <c r="C19" s="4"/>
      <c r="D19" s="264">
        <v>44645</v>
      </c>
      <c r="E19" s="4"/>
      <c r="F19" s="4"/>
      <c r="G19" s="4"/>
      <c r="H19" s="4"/>
      <c r="I19" s="4"/>
      <c r="J19" s="4"/>
      <c r="K19" s="4"/>
      <c r="L19" s="4"/>
      <c r="M19" s="4"/>
      <c r="N19" s="4"/>
    </row>
    <row r="20" spans="1:14" x14ac:dyDescent="0.2">
      <c r="A20" s="4"/>
      <c r="B20" s="4"/>
      <c r="C20" s="4"/>
      <c r="D20" s="4"/>
      <c r="E20" s="4"/>
      <c r="F20" s="4"/>
      <c r="G20" s="4"/>
      <c r="H20" s="4"/>
      <c r="I20" s="4"/>
      <c r="J20" s="4"/>
      <c r="K20" s="4"/>
      <c r="L20" s="4"/>
      <c r="M20" s="4"/>
      <c r="N20" s="4"/>
    </row>
    <row r="21" spans="1:14" x14ac:dyDescent="0.2">
      <c r="A21" s="4"/>
      <c r="B21" s="10" t="s">
        <v>11</v>
      </c>
      <c r="C21" s="4"/>
      <c r="D21" s="4"/>
      <c r="E21" s="13" t="s">
        <v>12</v>
      </c>
      <c r="F21" s="4"/>
      <c r="G21" s="4"/>
      <c r="H21" s="4"/>
      <c r="I21" s="13" t="s">
        <v>13</v>
      </c>
      <c r="J21" s="4"/>
      <c r="K21" s="4"/>
      <c r="L21" s="4"/>
      <c r="M21" s="4"/>
      <c r="N21" s="4"/>
    </row>
    <row r="22" spans="1:14" x14ac:dyDescent="0.2">
      <c r="A22" s="4"/>
      <c r="B22" s="4"/>
      <c r="C22" s="4"/>
      <c r="D22" s="4"/>
      <c r="E22" s="4"/>
      <c r="F22" s="4"/>
      <c r="G22" s="4"/>
      <c r="H22" s="4"/>
      <c r="I22" s="4"/>
      <c r="J22" s="4"/>
      <c r="K22" s="4"/>
      <c r="L22" s="4"/>
      <c r="M22" s="4"/>
      <c r="N22" s="4"/>
    </row>
    <row r="23" spans="1:14" x14ac:dyDescent="0.2">
      <c r="A23" s="4"/>
      <c r="B23" s="4"/>
      <c r="C23" s="4"/>
      <c r="D23" s="4"/>
      <c r="E23" s="4"/>
      <c r="F23" s="4"/>
      <c r="G23" s="4"/>
      <c r="H23" s="4"/>
      <c r="I23" s="4"/>
      <c r="J23" s="4"/>
      <c r="K23" s="4"/>
      <c r="L23" s="4"/>
      <c r="M23" s="4"/>
      <c r="N23" s="4"/>
    </row>
    <row r="24" spans="1:14" x14ac:dyDescent="0.2">
      <c r="A24" s="4"/>
      <c r="B24" s="4"/>
      <c r="C24" s="4"/>
      <c r="D24" s="4"/>
      <c r="E24" s="4"/>
      <c r="F24" s="4"/>
      <c r="G24" s="4"/>
      <c r="H24" s="4"/>
      <c r="I24" s="4"/>
      <c r="J24" s="4"/>
      <c r="K24" s="4"/>
      <c r="L24" s="4"/>
      <c r="M24" s="4"/>
      <c r="N24" s="4"/>
    </row>
    <row r="25" spans="1:14" x14ac:dyDescent="0.2">
      <c r="A25" s="4"/>
      <c r="B25" s="4"/>
      <c r="C25" s="4"/>
      <c r="D25" s="4"/>
      <c r="E25" s="4"/>
      <c r="F25" s="4"/>
      <c r="G25" s="4"/>
      <c r="H25" s="4"/>
      <c r="I25" s="4"/>
      <c r="J25" s="4"/>
      <c r="K25" s="4"/>
      <c r="L25" s="4"/>
      <c r="M25" s="4"/>
      <c r="N25" s="4"/>
    </row>
    <row r="26" spans="1:14" x14ac:dyDescent="0.2">
      <c r="A26" s="4"/>
      <c r="B26" s="4"/>
      <c r="C26" s="4"/>
      <c r="D26" s="4"/>
      <c r="E26" s="4"/>
      <c r="F26" s="4"/>
      <c r="G26" s="4"/>
      <c r="H26" s="4"/>
      <c r="I26" s="4"/>
      <c r="J26" s="4"/>
      <c r="K26" s="4"/>
      <c r="L26" s="4"/>
      <c r="M26" s="4"/>
      <c r="N26" s="4"/>
    </row>
    <row r="27" spans="1:14" x14ac:dyDescent="0.2">
      <c r="A27" s="4"/>
      <c r="B27" s="4"/>
      <c r="C27" s="4"/>
      <c r="D27" s="4"/>
      <c r="E27" s="4"/>
      <c r="F27" s="4"/>
      <c r="G27" s="4"/>
      <c r="H27" s="4"/>
      <c r="I27" s="4"/>
      <c r="J27" s="4"/>
      <c r="K27" s="4"/>
      <c r="L27" s="4"/>
      <c r="M27" s="4"/>
      <c r="N27" s="4"/>
    </row>
    <row r="28" spans="1:14" x14ac:dyDescent="0.2">
      <c r="A28" s="4"/>
      <c r="B28" s="4"/>
      <c r="C28" s="4"/>
      <c r="D28" s="4"/>
      <c r="E28" s="4"/>
      <c r="F28" s="4"/>
      <c r="G28" s="4"/>
      <c r="H28" s="4"/>
      <c r="I28" s="4"/>
      <c r="J28" s="4"/>
      <c r="K28" s="4"/>
      <c r="L28" s="4"/>
      <c r="M28" s="4"/>
      <c r="N28" s="4"/>
    </row>
    <row r="29" spans="1:14" x14ac:dyDescent="0.2">
      <c r="A29" s="4"/>
      <c r="B29" s="4"/>
      <c r="C29" s="4"/>
      <c r="D29" s="4"/>
      <c r="E29" s="4"/>
      <c r="F29" s="4"/>
      <c r="G29" s="4"/>
      <c r="H29" s="4"/>
      <c r="I29" s="4"/>
      <c r="J29" s="4"/>
      <c r="K29" s="4"/>
      <c r="L29" s="4"/>
      <c r="M29" s="4"/>
      <c r="N29" s="4"/>
    </row>
    <row r="30" spans="1:14" x14ac:dyDescent="0.2">
      <c r="A30" s="4"/>
      <c r="B30" s="4"/>
      <c r="C30" s="4"/>
      <c r="D30" s="4"/>
      <c r="E30" s="4"/>
      <c r="F30" s="4"/>
      <c r="G30" s="4"/>
      <c r="H30" s="4"/>
      <c r="I30" s="4"/>
      <c r="J30" s="4"/>
      <c r="K30" s="4"/>
      <c r="L30" s="4"/>
      <c r="M30" s="4"/>
      <c r="N30" s="4"/>
    </row>
    <row r="31" spans="1:14" x14ac:dyDescent="0.2">
      <c r="A31" s="4"/>
      <c r="B31" s="4"/>
      <c r="C31" s="4"/>
      <c r="D31" s="4"/>
      <c r="E31" s="4"/>
      <c r="F31" s="4"/>
      <c r="G31" s="4"/>
      <c r="H31" s="4"/>
      <c r="I31" s="4"/>
      <c r="J31" s="4"/>
      <c r="K31" s="4"/>
      <c r="L31" s="4"/>
      <c r="M31" s="4"/>
      <c r="N31" s="4"/>
    </row>
    <row r="32" spans="1:14" x14ac:dyDescent="0.2">
      <c r="A32" s="4"/>
      <c r="B32" s="4"/>
      <c r="C32" s="4"/>
      <c r="D32" s="4"/>
      <c r="E32" s="4"/>
      <c r="F32" s="4"/>
      <c r="G32" s="4"/>
      <c r="H32" s="4"/>
      <c r="I32" s="4"/>
      <c r="J32" s="4"/>
      <c r="K32" s="4"/>
      <c r="L32" s="4"/>
      <c r="M32" s="4"/>
      <c r="N32" s="4"/>
    </row>
    <row r="33" spans="1:14" x14ac:dyDescent="0.2">
      <c r="A33" s="4"/>
      <c r="B33" s="4"/>
      <c r="C33" s="4"/>
      <c r="D33" s="4"/>
      <c r="E33" s="4"/>
      <c r="F33" s="4"/>
      <c r="G33" s="4"/>
      <c r="H33" s="4"/>
      <c r="I33" s="4"/>
      <c r="J33" s="4"/>
      <c r="K33" s="4"/>
      <c r="L33" s="4"/>
      <c r="M33" s="4"/>
      <c r="N33" s="4"/>
    </row>
    <row r="34" spans="1:14" x14ac:dyDescent="0.2">
      <c r="A34" s="4"/>
      <c r="B34" s="4"/>
      <c r="C34" s="4"/>
      <c r="D34" s="4"/>
      <c r="E34" s="4"/>
      <c r="F34" s="4"/>
      <c r="G34" s="4"/>
      <c r="H34" s="4"/>
      <c r="I34" s="4"/>
      <c r="J34" s="4"/>
      <c r="K34" s="4"/>
      <c r="L34" s="4"/>
      <c r="M34" s="4"/>
      <c r="N34" s="4"/>
    </row>
    <row r="35" spans="1:14" x14ac:dyDescent="0.2">
      <c r="A35" s="4"/>
      <c r="B35" s="4"/>
      <c r="C35" s="4"/>
      <c r="D35" s="4"/>
      <c r="E35" s="4"/>
      <c r="F35" s="4"/>
      <c r="G35" s="4"/>
      <c r="H35" s="4"/>
      <c r="I35" s="4"/>
      <c r="J35" s="4"/>
      <c r="K35" s="4"/>
      <c r="L35" s="4"/>
      <c r="M35" s="4"/>
      <c r="N35" s="4"/>
    </row>
    <row r="36" spans="1:14" x14ac:dyDescent="0.2">
      <c r="A36" s="4"/>
      <c r="B36" s="4"/>
      <c r="C36" s="4"/>
      <c r="D36" s="4"/>
      <c r="E36" s="4"/>
      <c r="F36" s="4"/>
      <c r="G36" s="4"/>
      <c r="H36" s="4"/>
      <c r="I36" s="4"/>
      <c r="J36" s="4"/>
      <c r="K36" s="4"/>
      <c r="L36" s="4"/>
      <c r="M36" s="4"/>
      <c r="N36" s="4"/>
    </row>
    <row r="37" spans="1:14" x14ac:dyDescent="0.2">
      <c r="A37" s="4"/>
      <c r="B37" s="4"/>
      <c r="C37" s="4"/>
      <c r="D37" s="4"/>
      <c r="E37" s="4"/>
      <c r="F37" s="4"/>
      <c r="G37" s="4"/>
      <c r="H37" s="4"/>
      <c r="I37" s="4"/>
      <c r="J37" s="4"/>
      <c r="K37" s="4"/>
      <c r="L37" s="4"/>
      <c r="M37" s="4"/>
      <c r="N37" s="4"/>
    </row>
    <row r="38" spans="1:14" x14ac:dyDescent="0.2">
      <c r="A38" s="4"/>
      <c r="B38" s="4"/>
      <c r="C38" s="4"/>
      <c r="D38" s="4"/>
      <c r="E38" s="4"/>
      <c r="F38" s="4"/>
      <c r="G38" s="4"/>
      <c r="H38" s="4"/>
      <c r="I38" s="4"/>
      <c r="J38" s="4"/>
      <c r="K38" s="4"/>
      <c r="L38" s="4"/>
      <c r="M38" s="4"/>
      <c r="N38" s="4"/>
    </row>
    <row r="39" spans="1:14" x14ac:dyDescent="0.2">
      <c r="A39" s="4"/>
      <c r="B39" s="4"/>
      <c r="C39" s="4"/>
      <c r="D39" s="4"/>
      <c r="E39" s="4"/>
      <c r="F39" s="4"/>
      <c r="G39" s="4"/>
      <c r="H39" s="4"/>
      <c r="I39" s="4"/>
      <c r="J39" s="4"/>
      <c r="K39" s="4"/>
      <c r="L39" s="4"/>
      <c r="M39" s="4"/>
      <c r="N39" s="4"/>
    </row>
    <row r="40" spans="1:14" x14ac:dyDescent="0.2">
      <c r="A40" s="4"/>
      <c r="B40" s="4"/>
      <c r="C40" s="4"/>
      <c r="D40" s="4"/>
      <c r="E40" s="4"/>
      <c r="F40" s="4"/>
      <c r="G40" s="4"/>
      <c r="H40" s="4"/>
      <c r="I40" s="4"/>
      <c r="J40" s="4"/>
      <c r="K40" s="4"/>
      <c r="L40" s="4"/>
      <c r="M40" s="4"/>
      <c r="N40" s="4"/>
    </row>
    <row r="41" spans="1:14" x14ac:dyDescent="0.2">
      <c r="A41" s="4"/>
      <c r="B41" s="4"/>
      <c r="C41" s="4"/>
      <c r="D41" s="4"/>
      <c r="E41" s="4"/>
      <c r="F41" s="4"/>
      <c r="G41" s="4"/>
      <c r="H41" s="4"/>
      <c r="I41" s="4"/>
      <c r="J41" s="4"/>
      <c r="K41" s="4"/>
      <c r="L41" s="4"/>
      <c r="M41" s="4"/>
      <c r="N41" s="4"/>
    </row>
    <row r="42" spans="1:14" x14ac:dyDescent="0.2">
      <c r="A42" s="4"/>
      <c r="B42" s="4"/>
      <c r="C42" s="4"/>
      <c r="D42" s="4"/>
      <c r="E42" s="4"/>
      <c r="F42" s="4"/>
      <c r="G42" s="4"/>
      <c r="H42" s="4"/>
      <c r="I42" s="4"/>
      <c r="J42" s="4"/>
      <c r="K42" s="4"/>
      <c r="L42" s="4"/>
      <c r="M42" s="4"/>
      <c r="N42" s="4"/>
    </row>
    <row r="43" spans="1:14" x14ac:dyDescent="0.2">
      <c r="A43" s="150" t="s">
        <v>201</v>
      </c>
      <c r="B43" s="4"/>
      <c r="C43" s="4"/>
      <c r="D43" s="4"/>
      <c r="E43" s="4"/>
      <c r="F43" s="4"/>
      <c r="G43" s="4"/>
      <c r="H43" s="4"/>
      <c r="I43" s="4"/>
      <c r="J43" s="4"/>
      <c r="K43" s="4"/>
      <c r="L43" s="4"/>
      <c r="M43" s="4"/>
      <c r="N43" s="4"/>
    </row>
    <row r="44" spans="1:14" x14ac:dyDescent="0.2">
      <c r="A44" s="151" t="s">
        <v>202</v>
      </c>
      <c r="B44" s="4"/>
      <c r="C44" s="4"/>
      <c r="D44" s="4"/>
      <c r="E44" s="4"/>
      <c r="F44" s="4"/>
      <c r="G44" s="4"/>
      <c r="H44" s="4"/>
      <c r="I44" s="4"/>
      <c r="J44" s="4"/>
      <c r="K44" s="4"/>
      <c r="L44" s="4"/>
      <c r="M44" s="4"/>
      <c r="N44" s="4"/>
    </row>
  </sheetData>
  <sheetProtection selectLockedCells="1" selectUnlockedCells="1"/>
  <phoneticPr fontId="0" type="noConversion"/>
  <hyperlinks>
    <hyperlink ref="E21" location="'one-tier system'!A1" display="Едностепенна система"/>
    <hyperlink ref="I21" location="'two-tier system'!A1" display="Двустепенна система"/>
  </hyperlinks>
  <pageMargins left="0.7" right="0.7" top="0.75" bottom="0.75" header="0.51180555555555551" footer="0.51180555555555551"/>
  <pageSetup firstPageNumber="0"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89"/>
  <sheetViews>
    <sheetView showGridLines="0" tabSelected="1" view="pageBreakPreview" topLeftCell="B1" zoomScale="110" zoomScaleNormal="130" zoomScaleSheetLayoutView="110" workbookViewId="0">
      <pane ySplit="7" topLeftCell="A82" activePane="bottomLeft" state="frozen"/>
      <selection pane="bottomLeft" activeCell="I88" sqref="I88"/>
    </sheetView>
  </sheetViews>
  <sheetFormatPr defaultColWidth="9.140625" defaultRowHeight="12.75" x14ac:dyDescent="0.2"/>
  <cols>
    <col min="1" max="1" width="3.7109375" style="108" customWidth="1"/>
    <col min="2" max="2" width="7.7109375" style="97" customWidth="1"/>
    <col min="3" max="3" width="3" style="109" hidden="1" customWidth="1"/>
    <col min="4" max="4" width="56.28515625" style="97" customWidth="1"/>
    <col min="5" max="5" width="5" style="17" customWidth="1"/>
    <col min="6" max="6" width="7.85546875" style="17" bestFit="1" customWidth="1"/>
    <col min="7" max="7" width="4.85546875" style="17" customWidth="1"/>
    <col min="8" max="8" width="10.28515625" style="87" customWidth="1"/>
    <col min="9" max="9" width="11.42578125" style="123" customWidth="1"/>
    <col min="10" max="10" width="2.28515625" style="98" customWidth="1"/>
    <col min="11" max="11" width="57.85546875" style="142" customWidth="1"/>
    <col min="12" max="16384" width="9.140625" style="19"/>
  </cols>
  <sheetData>
    <row r="1" spans="1:11" s="3" customFormat="1" ht="12" customHeight="1" x14ac:dyDescent="0.2">
      <c r="A1" s="2"/>
      <c r="B1" s="2"/>
      <c r="C1" s="2"/>
      <c r="E1" s="2"/>
      <c r="F1" s="2"/>
      <c r="G1" s="2"/>
      <c r="H1" s="80"/>
      <c r="K1" s="142"/>
    </row>
    <row r="2" spans="1:11" s="35" customFormat="1" ht="15" x14ac:dyDescent="0.2">
      <c r="A2" s="138" t="s">
        <v>0</v>
      </c>
      <c r="B2" s="138"/>
      <c r="C2" s="138"/>
      <c r="E2" s="138"/>
      <c r="F2" s="138"/>
      <c r="G2" s="138"/>
      <c r="H2" s="138"/>
      <c r="K2" s="142"/>
    </row>
    <row r="3" spans="1:11" s="139" customFormat="1" x14ac:dyDescent="0.2">
      <c r="A3" s="80" t="s">
        <v>14</v>
      </c>
      <c r="B3" s="80"/>
      <c r="C3" s="80"/>
      <c r="E3" s="272"/>
      <c r="F3" s="272"/>
      <c r="G3" s="272"/>
      <c r="H3" s="272"/>
      <c r="I3" s="272"/>
      <c r="J3" s="140"/>
      <c r="K3" s="142"/>
    </row>
    <row r="4" spans="1:11" s="9" customFormat="1" x14ac:dyDescent="0.2">
      <c r="A4" s="91"/>
      <c r="B4" s="91"/>
      <c r="C4" s="91"/>
      <c r="D4" s="91"/>
      <c r="E4" s="22"/>
      <c r="F4" s="22"/>
      <c r="G4" s="22"/>
      <c r="H4" s="81"/>
      <c r="I4" s="93"/>
      <c r="J4" s="91"/>
      <c r="K4" s="142"/>
    </row>
    <row r="5" spans="1:11" ht="21" customHeight="1" x14ac:dyDescent="0.2">
      <c r="A5" s="98"/>
      <c r="B5" s="98"/>
      <c r="C5" s="98"/>
      <c r="D5" s="92"/>
      <c r="E5" s="281" t="s">
        <v>121</v>
      </c>
      <c r="F5" s="282"/>
      <c r="G5" s="282"/>
      <c r="H5" s="283" t="s">
        <v>122</v>
      </c>
      <c r="I5" s="277" t="s">
        <v>123</v>
      </c>
      <c r="J5" s="89"/>
      <c r="K5" s="144" t="s">
        <v>120</v>
      </c>
    </row>
    <row r="6" spans="1:11" s="28" customFormat="1" ht="21" customHeight="1" x14ac:dyDescent="0.2">
      <c r="A6" s="24"/>
      <c r="B6" s="25"/>
      <c r="C6" s="26"/>
      <c r="D6" s="27"/>
      <c r="E6" s="146">
        <v>1</v>
      </c>
      <c r="F6" s="146">
        <v>0.5</v>
      </c>
      <c r="G6" s="146">
        <v>0</v>
      </c>
      <c r="H6" s="283"/>
      <c r="I6" s="277"/>
      <c r="J6" s="89"/>
      <c r="K6" s="167" t="s">
        <v>152</v>
      </c>
    </row>
    <row r="7" spans="1:11" s="28" customFormat="1" x14ac:dyDescent="0.2">
      <c r="A7" s="278" t="s">
        <v>15</v>
      </c>
      <c r="B7" s="278"/>
      <c r="C7" s="278"/>
      <c r="D7" s="279"/>
      <c r="E7" s="141" t="s">
        <v>16</v>
      </c>
      <c r="F7" s="141" t="s">
        <v>17</v>
      </c>
      <c r="G7" s="141" t="s">
        <v>18</v>
      </c>
      <c r="H7" s="283"/>
      <c r="I7" s="277"/>
      <c r="J7" s="89"/>
      <c r="K7" s="168" t="s">
        <v>151</v>
      </c>
    </row>
    <row r="8" spans="1:11" s="28" customFormat="1" x14ac:dyDescent="0.2">
      <c r="A8" s="24"/>
      <c r="B8" s="280"/>
      <c r="C8" s="280"/>
      <c r="D8" s="280"/>
      <c r="E8" s="29"/>
      <c r="F8" s="29"/>
      <c r="G8" s="29"/>
      <c r="H8" s="110"/>
      <c r="I8" s="31"/>
      <c r="J8" s="31"/>
      <c r="K8" s="142"/>
    </row>
    <row r="9" spans="1:11" s="35" customFormat="1" ht="15" x14ac:dyDescent="0.2">
      <c r="A9" s="32" t="s">
        <v>19</v>
      </c>
      <c r="B9" s="274" t="s">
        <v>96</v>
      </c>
      <c r="C9" s="274"/>
      <c r="D9" s="275"/>
      <c r="E9" s="273"/>
      <c r="F9" s="273"/>
      <c r="G9" s="273"/>
      <c r="H9" s="273"/>
      <c r="I9" s="33">
        <v>0.1</v>
      </c>
      <c r="J9" s="111"/>
      <c r="K9" s="142"/>
    </row>
    <row r="10" spans="1:11" s="23" customFormat="1" ht="102" customHeight="1" x14ac:dyDescent="0.2">
      <c r="A10" s="36" t="str">
        <f t="shared" ref="A10:A16" si="0">IF(NOT(COUNTBLANK(E10:G10)=2),"!","")</f>
        <v/>
      </c>
      <c r="B10" s="99" t="s">
        <v>20</v>
      </c>
      <c r="C10" s="99"/>
      <c r="D10" s="174" t="s">
        <v>115</v>
      </c>
      <c r="E10" s="40" t="s">
        <v>205</v>
      </c>
      <c r="F10" s="39"/>
      <c r="G10" s="40"/>
      <c r="H10" s="83">
        <v>0.1</v>
      </c>
      <c r="I10" s="112">
        <f t="shared" ref="I10:I16" si="1">IF(ISBLANK($E10),IF(ISBLANK($F10),0,$F$6),$E$6)*$H10</f>
        <v>0.1</v>
      </c>
      <c r="J10" s="113"/>
      <c r="K10" s="269" t="s">
        <v>233</v>
      </c>
    </row>
    <row r="11" spans="1:11" s="23" customFormat="1" ht="125.25" customHeight="1" x14ac:dyDescent="0.2">
      <c r="A11" s="36" t="str">
        <f t="shared" si="0"/>
        <v/>
      </c>
      <c r="B11" s="99" t="s">
        <v>21</v>
      </c>
      <c r="C11" s="99"/>
      <c r="D11" s="174" t="s">
        <v>141</v>
      </c>
      <c r="E11" s="40" t="s">
        <v>205</v>
      </c>
      <c r="F11" s="39"/>
      <c r="G11" s="40"/>
      <c r="H11" s="83">
        <v>0.15</v>
      </c>
      <c r="I11" s="112">
        <f t="shared" si="1"/>
        <v>0.15</v>
      </c>
      <c r="J11" s="113"/>
      <c r="K11" s="143" t="s">
        <v>234</v>
      </c>
    </row>
    <row r="12" spans="1:11" s="23" customFormat="1" ht="90" x14ac:dyDescent="0.2">
      <c r="A12" s="36" t="str">
        <f t="shared" si="0"/>
        <v/>
      </c>
      <c r="B12" s="99" t="s">
        <v>23</v>
      </c>
      <c r="C12" s="99"/>
      <c r="D12" s="174" t="s">
        <v>22</v>
      </c>
      <c r="E12" s="40" t="s">
        <v>205</v>
      </c>
      <c r="F12" s="39"/>
      <c r="G12" s="40"/>
      <c r="H12" s="83">
        <v>0.15</v>
      </c>
      <c r="I12" s="112">
        <f t="shared" si="1"/>
        <v>0.15</v>
      </c>
      <c r="J12" s="113"/>
      <c r="K12" s="266" t="s">
        <v>235</v>
      </c>
    </row>
    <row r="13" spans="1:11" s="23" customFormat="1" ht="145.5" customHeight="1" x14ac:dyDescent="0.2">
      <c r="A13" s="36" t="str">
        <f t="shared" si="0"/>
        <v/>
      </c>
      <c r="B13" s="99" t="s">
        <v>25</v>
      </c>
      <c r="C13" s="99"/>
      <c r="D13" s="174" t="s">
        <v>24</v>
      </c>
      <c r="E13" s="40" t="s">
        <v>205</v>
      </c>
      <c r="F13" s="39"/>
      <c r="G13" s="40"/>
      <c r="H13" s="83">
        <v>0.15</v>
      </c>
      <c r="I13" s="112">
        <f t="shared" si="1"/>
        <v>0.15</v>
      </c>
      <c r="J13" s="113"/>
      <c r="K13" s="143" t="s">
        <v>204</v>
      </c>
    </row>
    <row r="14" spans="1:11" s="23" customFormat="1" ht="127.5" customHeight="1" x14ac:dyDescent="0.2">
      <c r="A14" s="36" t="str">
        <f t="shared" si="0"/>
        <v/>
      </c>
      <c r="B14" s="99" t="s">
        <v>26</v>
      </c>
      <c r="C14" s="99"/>
      <c r="D14" s="174" t="s">
        <v>108</v>
      </c>
      <c r="E14" s="40" t="s">
        <v>205</v>
      </c>
      <c r="F14" s="39"/>
      <c r="G14" s="40"/>
      <c r="H14" s="83">
        <v>0.15</v>
      </c>
      <c r="I14" s="112">
        <f t="shared" si="1"/>
        <v>0.15</v>
      </c>
      <c r="J14" s="113"/>
      <c r="K14" s="143" t="s">
        <v>252</v>
      </c>
    </row>
    <row r="15" spans="1:11" s="23" customFormat="1" ht="146.25" customHeight="1" x14ac:dyDescent="0.2">
      <c r="A15" s="36" t="str">
        <f t="shared" si="0"/>
        <v/>
      </c>
      <c r="B15" s="99" t="s">
        <v>27</v>
      </c>
      <c r="C15" s="99"/>
      <c r="D15" s="174" t="s">
        <v>192</v>
      </c>
      <c r="E15" s="40" t="s">
        <v>205</v>
      </c>
      <c r="F15" s="39"/>
      <c r="G15" s="40"/>
      <c r="H15" s="83">
        <v>0.15</v>
      </c>
      <c r="I15" s="112">
        <f t="shared" si="1"/>
        <v>0.15</v>
      </c>
      <c r="J15" s="113"/>
      <c r="K15" s="143" t="s">
        <v>206</v>
      </c>
    </row>
    <row r="16" spans="1:11" s="23" customFormat="1" ht="210.75" customHeight="1" x14ac:dyDescent="0.2">
      <c r="A16" s="36" t="str">
        <f t="shared" si="0"/>
        <v/>
      </c>
      <c r="B16" s="99" t="s">
        <v>127</v>
      </c>
      <c r="C16" s="99"/>
      <c r="D16" s="174" t="s">
        <v>162</v>
      </c>
      <c r="E16" s="40" t="s">
        <v>205</v>
      </c>
      <c r="F16" s="39"/>
      <c r="G16" s="40"/>
      <c r="H16" s="83">
        <v>0.15</v>
      </c>
      <c r="I16" s="112">
        <f t="shared" si="1"/>
        <v>0.15</v>
      </c>
      <c r="J16" s="113"/>
      <c r="K16" s="265" t="s">
        <v>236</v>
      </c>
    </row>
    <row r="17" spans="1:11" s="23" customFormat="1" x14ac:dyDescent="0.2">
      <c r="A17" s="100"/>
      <c r="B17" s="101"/>
      <c r="C17" s="101"/>
      <c r="D17" s="94"/>
      <c r="E17" s="46"/>
      <c r="F17" s="46"/>
      <c r="G17" s="46"/>
      <c r="H17" s="83">
        <f>SUM(H10:H16)</f>
        <v>1</v>
      </c>
      <c r="I17" s="114">
        <f>SUM(I10:I16)</f>
        <v>1</v>
      </c>
      <c r="J17" s="113"/>
      <c r="K17" s="142"/>
    </row>
    <row r="18" spans="1:11" s="49" customFormat="1" x14ac:dyDescent="0.2">
      <c r="A18" s="47"/>
      <c r="B18" s="48"/>
      <c r="C18" s="48"/>
      <c r="D18" s="96"/>
      <c r="E18" s="47"/>
      <c r="F18" s="47"/>
      <c r="G18" s="47"/>
      <c r="H18" s="84"/>
      <c r="I18" s="115"/>
      <c r="J18" s="116"/>
      <c r="K18" s="142"/>
    </row>
    <row r="19" spans="1:11" s="35" customFormat="1" ht="15" x14ac:dyDescent="0.2">
      <c r="A19" s="32" t="s">
        <v>28</v>
      </c>
      <c r="B19" s="274" t="s">
        <v>98</v>
      </c>
      <c r="C19" s="274"/>
      <c r="D19" s="275"/>
      <c r="E19" s="273"/>
      <c r="F19" s="273"/>
      <c r="G19" s="273"/>
      <c r="H19" s="273"/>
      <c r="I19" s="33">
        <v>0.1</v>
      </c>
      <c r="J19" s="111"/>
      <c r="K19" s="142"/>
    </row>
    <row r="20" spans="1:11" s="23" customFormat="1" ht="111.75" customHeight="1" x14ac:dyDescent="0.2">
      <c r="A20" s="36" t="str">
        <f t="shared" ref="A20:A32" si="2">IF(NOT(COUNTBLANK(E20:G20)=2),"!","")</f>
        <v/>
      </c>
      <c r="B20" s="99" t="s">
        <v>29</v>
      </c>
      <c r="C20" s="99"/>
      <c r="D20" s="174" t="s">
        <v>104</v>
      </c>
      <c r="E20" s="40" t="s">
        <v>205</v>
      </c>
      <c r="F20" s="39"/>
      <c r="G20" s="40"/>
      <c r="H20" s="83">
        <v>0.1</v>
      </c>
      <c r="I20" s="112">
        <f t="shared" ref="I20:I32" si="3">IF(ISBLANK($E20),IF(ISBLANK($F20),0,$F$6),$E$6)*$H20</f>
        <v>0.1</v>
      </c>
      <c r="J20" s="113"/>
      <c r="K20" s="143" t="s">
        <v>225</v>
      </c>
    </row>
    <row r="21" spans="1:11" s="23" customFormat="1" ht="89.25" x14ac:dyDescent="0.2">
      <c r="A21" s="36" t="str">
        <f t="shared" si="2"/>
        <v/>
      </c>
      <c r="B21" s="99" t="s">
        <v>30</v>
      </c>
      <c r="C21" s="99"/>
      <c r="D21" s="174" t="s">
        <v>249</v>
      </c>
      <c r="E21" s="40" t="s">
        <v>205</v>
      </c>
      <c r="F21" s="39"/>
      <c r="G21" s="40"/>
      <c r="H21" s="83">
        <v>0.1</v>
      </c>
      <c r="I21" s="112">
        <f t="shared" si="3"/>
        <v>0.1</v>
      </c>
      <c r="J21" s="113"/>
      <c r="K21" s="266" t="s">
        <v>237</v>
      </c>
    </row>
    <row r="22" spans="1:11" s="23" customFormat="1" ht="46.5" customHeight="1" x14ac:dyDescent="0.2">
      <c r="A22" s="36" t="str">
        <f t="shared" si="2"/>
        <v/>
      </c>
      <c r="B22" s="99" t="s">
        <v>31</v>
      </c>
      <c r="C22" s="99"/>
      <c r="D22" s="178" t="s">
        <v>110</v>
      </c>
      <c r="E22" s="40"/>
      <c r="F22" s="39" t="s">
        <v>205</v>
      </c>
      <c r="G22" s="40"/>
      <c r="H22" s="83">
        <v>0.05</v>
      </c>
      <c r="I22" s="112">
        <f t="shared" si="3"/>
        <v>2.5000000000000001E-2</v>
      </c>
      <c r="J22" s="113"/>
      <c r="K22" s="143" t="s">
        <v>214</v>
      </c>
    </row>
    <row r="23" spans="1:11" s="23" customFormat="1" ht="25.5" x14ac:dyDescent="0.2">
      <c r="A23" s="36" t="str">
        <f t="shared" si="2"/>
        <v/>
      </c>
      <c r="B23" s="99" t="s">
        <v>32</v>
      </c>
      <c r="C23" s="99"/>
      <c r="D23" s="178" t="s">
        <v>142</v>
      </c>
      <c r="E23" s="40"/>
      <c r="F23" s="39" t="s">
        <v>205</v>
      </c>
      <c r="G23" s="40"/>
      <c r="H23" s="83">
        <v>0.05</v>
      </c>
      <c r="I23" s="112">
        <f t="shared" si="3"/>
        <v>2.5000000000000001E-2</v>
      </c>
      <c r="J23" s="113"/>
      <c r="K23" s="143" t="s">
        <v>211</v>
      </c>
    </row>
    <row r="24" spans="1:11" s="23" customFormat="1" ht="63.75" x14ac:dyDescent="0.2">
      <c r="A24" s="36" t="str">
        <f t="shared" si="2"/>
        <v/>
      </c>
      <c r="B24" s="99" t="s">
        <v>33</v>
      </c>
      <c r="C24" s="99"/>
      <c r="D24" s="174" t="s">
        <v>250</v>
      </c>
      <c r="E24" s="40" t="s">
        <v>205</v>
      </c>
      <c r="F24" s="39"/>
      <c r="G24" s="40"/>
      <c r="H24" s="83">
        <v>0.1</v>
      </c>
      <c r="I24" s="112">
        <f t="shared" si="3"/>
        <v>0.1</v>
      </c>
      <c r="J24" s="113"/>
      <c r="K24" s="265" t="s">
        <v>238</v>
      </c>
    </row>
    <row r="25" spans="1:11" s="23" customFormat="1" ht="64.5" customHeight="1" x14ac:dyDescent="0.2">
      <c r="A25" s="36" t="str">
        <f t="shared" si="2"/>
        <v/>
      </c>
      <c r="B25" s="99" t="s">
        <v>34</v>
      </c>
      <c r="C25" s="99"/>
      <c r="D25" s="178" t="s">
        <v>193</v>
      </c>
      <c r="E25" s="40" t="s">
        <v>205</v>
      </c>
      <c r="F25" s="39"/>
      <c r="G25" s="40"/>
      <c r="H25" s="83">
        <v>0.1</v>
      </c>
      <c r="I25" s="112">
        <f t="shared" si="3"/>
        <v>0.1</v>
      </c>
      <c r="J25" s="113"/>
      <c r="K25" s="143" t="s">
        <v>216</v>
      </c>
    </row>
    <row r="26" spans="1:11" s="23" customFormat="1" ht="51" x14ac:dyDescent="0.2">
      <c r="A26" s="36" t="str">
        <f t="shared" si="2"/>
        <v/>
      </c>
      <c r="B26" s="99" t="s">
        <v>35</v>
      </c>
      <c r="C26" s="99"/>
      <c r="D26" s="174" t="s">
        <v>178</v>
      </c>
      <c r="E26" s="40" t="s">
        <v>205</v>
      </c>
      <c r="F26" s="39"/>
      <c r="G26" s="40"/>
      <c r="H26" s="83">
        <v>0.1</v>
      </c>
      <c r="I26" s="112">
        <f t="shared" si="3"/>
        <v>0.1</v>
      </c>
      <c r="J26" s="113"/>
      <c r="K26" s="265" t="s">
        <v>239</v>
      </c>
    </row>
    <row r="27" spans="1:11" s="23" customFormat="1" ht="76.5" x14ac:dyDescent="0.2">
      <c r="A27" s="36" t="str">
        <f t="shared" si="2"/>
        <v/>
      </c>
      <c r="B27" s="99" t="s">
        <v>36</v>
      </c>
      <c r="C27" s="99"/>
      <c r="D27" s="174" t="s">
        <v>179</v>
      </c>
      <c r="E27" s="40"/>
      <c r="F27" s="39"/>
      <c r="G27" s="40" t="s">
        <v>205</v>
      </c>
      <c r="H27" s="83">
        <v>0.1</v>
      </c>
      <c r="I27" s="112">
        <f t="shared" si="3"/>
        <v>0</v>
      </c>
      <c r="J27" s="113"/>
      <c r="K27" s="143" t="s">
        <v>210</v>
      </c>
    </row>
    <row r="28" spans="1:11" s="23" customFormat="1" ht="56.25" x14ac:dyDescent="0.2">
      <c r="A28" s="36" t="str">
        <f t="shared" si="2"/>
        <v/>
      </c>
      <c r="B28" s="99" t="s">
        <v>146</v>
      </c>
      <c r="C28" s="99"/>
      <c r="D28" s="174" t="s">
        <v>112</v>
      </c>
      <c r="E28" s="40" t="s">
        <v>205</v>
      </c>
      <c r="F28" s="39"/>
      <c r="G28" s="40"/>
      <c r="H28" s="83">
        <v>0.05</v>
      </c>
      <c r="I28" s="112">
        <f t="shared" si="3"/>
        <v>0.05</v>
      </c>
      <c r="J28" s="113"/>
      <c r="K28" s="143" t="s">
        <v>207</v>
      </c>
    </row>
    <row r="29" spans="1:11" s="23" customFormat="1" ht="118.5" customHeight="1" x14ac:dyDescent="0.2">
      <c r="A29" s="36" t="str">
        <f t="shared" si="2"/>
        <v/>
      </c>
      <c r="B29" s="99" t="s">
        <v>38</v>
      </c>
      <c r="C29" s="99"/>
      <c r="D29" s="174" t="s">
        <v>180</v>
      </c>
      <c r="E29" s="40" t="s">
        <v>205</v>
      </c>
      <c r="F29" s="39"/>
      <c r="G29" s="40"/>
      <c r="H29" s="83">
        <v>0.05</v>
      </c>
      <c r="I29" s="112">
        <f t="shared" si="3"/>
        <v>0.05</v>
      </c>
      <c r="J29" s="113"/>
      <c r="K29" s="143" t="s">
        <v>208</v>
      </c>
    </row>
    <row r="30" spans="1:11" s="23" customFormat="1" ht="87.75" customHeight="1" x14ac:dyDescent="0.2">
      <c r="A30" s="36" t="str">
        <f t="shared" si="2"/>
        <v/>
      </c>
      <c r="B30" s="99" t="s">
        <v>116</v>
      </c>
      <c r="C30" s="99"/>
      <c r="D30" s="178" t="s">
        <v>37</v>
      </c>
      <c r="E30" s="40"/>
      <c r="F30" s="39" t="s">
        <v>209</v>
      </c>
      <c r="G30" s="40"/>
      <c r="H30" s="83">
        <v>0.05</v>
      </c>
      <c r="I30" s="112">
        <f t="shared" si="3"/>
        <v>2.5000000000000001E-2</v>
      </c>
      <c r="J30" s="113"/>
      <c r="K30" s="143" t="s">
        <v>240</v>
      </c>
    </row>
    <row r="31" spans="1:11" s="23" customFormat="1" ht="157.5" x14ac:dyDescent="0.2">
      <c r="A31" s="36" t="str">
        <f t="shared" si="2"/>
        <v/>
      </c>
      <c r="B31" s="99" t="s">
        <v>145</v>
      </c>
      <c r="C31" s="99"/>
      <c r="D31" s="174" t="s">
        <v>194</v>
      </c>
      <c r="E31" s="40" t="s">
        <v>209</v>
      </c>
      <c r="F31" s="39"/>
      <c r="G31" s="40"/>
      <c r="H31" s="83">
        <v>0.1</v>
      </c>
      <c r="I31" s="112">
        <f t="shared" si="3"/>
        <v>0.1</v>
      </c>
      <c r="J31" s="113"/>
      <c r="K31" s="143" t="s">
        <v>241</v>
      </c>
    </row>
    <row r="32" spans="1:11" s="23" customFormat="1" ht="59.25" customHeight="1" x14ac:dyDescent="0.2">
      <c r="A32" s="36" t="str">
        <f t="shared" si="2"/>
        <v/>
      </c>
      <c r="B32" s="99" t="s">
        <v>147</v>
      </c>
      <c r="C32" s="99"/>
      <c r="D32" s="178" t="s">
        <v>143</v>
      </c>
      <c r="E32" s="40" t="s">
        <v>205</v>
      </c>
      <c r="F32" s="39"/>
      <c r="G32" s="40"/>
      <c r="H32" s="83">
        <v>0.05</v>
      </c>
      <c r="I32" s="112">
        <f t="shared" si="3"/>
        <v>0.05</v>
      </c>
      <c r="J32" s="113"/>
      <c r="K32" s="143" t="s">
        <v>212</v>
      </c>
    </row>
    <row r="33" spans="1:11" s="23" customFormat="1" ht="26.45" customHeight="1" x14ac:dyDescent="0.2">
      <c r="A33" s="100"/>
      <c r="B33" s="101"/>
      <c r="C33" s="101"/>
      <c r="D33" s="96"/>
      <c r="E33" s="46"/>
      <c r="F33" s="46"/>
      <c r="G33" s="46"/>
      <c r="H33" s="83">
        <f>SUM(H20:H32)</f>
        <v>1</v>
      </c>
      <c r="I33" s="114">
        <f>SUM(I20:I32)</f>
        <v>0.82500000000000007</v>
      </c>
      <c r="J33" s="121"/>
      <c r="K33" s="142"/>
    </row>
    <row r="34" spans="1:11" s="49" customFormat="1" x14ac:dyDescent="0.2">
      <c r="A34" s="96"/>
      <c r="B34" s="101"/>
      <c r="C34" s="101"/>
      <c r="D34" s="96"/>
      <c r="E34" s="52"/>
      <c r="F34" s="52"/>
      <c r="G34" s="52"/>
      <c r="H34" s="88"/>
      <c r="I34" s="117"/>
      <c r="J34" s="117"/>
      <c r="K34" s="142"/>
    </row>
    <row r="35" spans="1:11" s="53" customFormat="1" ht="15" x14ac:dyDescent="0.2">
      <c r="A35" s="53" t="s">
        <v>39</v>
      </c>
      <c r="B35" s="276" t="s">
        <v>90</v>
      </c>
      <c r="C35" s="276"/>
      <c r="D35" s="276"/>
      <c r="E35" s="276"/>
      <c r="F35" s="276"/>
      <c r="G35" s="276"/>
      <c r="H35" s="276"/>
      <c r="I35" s="54">
        <v>0.1</v>
      </c>
      <c r="J35" s="111"/>
      <c r="K35" s="142"/>
    </row>
    <row r="36" spans="1:11" s="23" customFormat="1" ht="51" x14ac:dyDescent="0.2">
      <c r="A36" s="36" t="str">
        <f>IF(NOT(COUNTBLANK(E36:G36)=2),"!","")</f>
        <v/>
      </c>
      <c r="B36" s="99" t="s">
        <v>40</v>
      </c>
      <c r="C36" s="99"/>
      <c r="D36" s="174" t="s">
        <v>144</v>
      </c>
      <c r="E36" s="40" t="s">
        <v>205</v>
      </c>
      <c r="F36" s="39"/>
      <c r="G36" s="39"/>
      <c r="H36" s="83">
        <v>0.2</v>
      </c>
      <c r="I36" s="112">
        <f>IF(ISBLANK($E36),IF(ISBLANK($F36),0,$F$6),$E$6)*$H36</f>
        <v>0.2</v>
      </c>
      <c r="J36" s="113"/>
      <c r="K36" s="143" t="s">
        <v>213</v>
      </c>
    </row>
    <row r="37" spans="1:11" s="23" customFormat="1" ht="162" customHeight="1" x14ac:dyDescent="0.2">
      <c r="A37" s="36" t="str">
        <f>IF(NOT(COUNTBLANK(E37:G37)=2),"!","")</f>
        <v/>
      </c>
      <c r="B37" s="99" t="s">
        <v>41</v>
      </c>
      <c r="C37" s="99"/>
      <c r="D37" s="174" t="s">
        <v>175</v>
      </c>
      <c r="E37" s="40"/>
      <c r="F37" s="39" t="s">
        <v>205</v>
      </c>
      <c r="G37" s="39"/>
      <c r="H37" s="83">
        <v>0.2</v>
      </c>
      <c r="I37" s="112">
        <f>IF(ISBLANK($E37),IF(ISBLANK($F37),0,$F$6),$E$6)*$H37</f>
        <v>0.1</v>
      </c>
      <c r="J37" s="113"/>
      <c r="K37" s="270" t="s">
        <v>259</v>
      </c>
    </row>
    <row r="38" spans="1:11" s="23" customFormat="1" ht="102.75" customHeight="1" x14ac:dyDescent="0.2">
      <c r="A38" s="36" t="str">
        <f>IF(NOT(COUNTBLANK(E38:G38)=2),"!","")</f>
        <v/>
      </c>
      <c r="B38" s="99" t="s">
        <v>42</v>
      </c>
      <c r="C38" s="99"/>
      <c r="D38" s="174" t="s">
        <v>176</v>
      </c>
      <c r="E38" s="40" t="s">
        <v>205</v>
      </c>
      <c r="F38" s="39"/>
      <c r="G38" s="39"/>
      <c r="H38" s="83">
        <v>0.2</v>
      </c>
      <c r="I38" s="112">
        <f>IF(ISBLANK($E38),IF(ISBLANK($F38),0,$F$6),$E$6)*$H38</f>
        <v>0.2</v>
      </c>
      <c r="J38" s="113"/>
      <c r="K38" s="143" t="s">
        <v>242</v>
      </c>
    </row>
    <row r="39" spans="1:11" s="23" customFormat="1" ht="78.75" x14ac:dyDescent="0.2">
      <c r="A39" s="36" t="str">
        <f>IF(NOT(COUNTBLANK(E39:G39)=2),"!","")</f>
        <v/>
      </c>
      <c r="B39" s="99" t="s">
        <v>43</v>
      </c>
      <c r="C39" s="99"/>
      <c r="D39" s="178" t="s">
        <v>105</v>
      </c>
      <c r="E39" s="40" t="s">
        <v>205</v>
      </c>
      <c r="F39" s="39"/>
      <c r="G39" s="39"/>
      <c r="H39" s="83">
        <v>0.2</v>
      </c>
      <c r="I39" s="112">
        <f>IF(ISBLANK($E39),IF(ISBLANK($F39),0,$F$6),$E$6)*$H39</f>
        <v>0.2</v>
      </c>
      <c r="J39" s="113"/>
      <c r="K39" s="143" t="s">
        <v>215</v>
      </c>
    </row>
    <row r="40" spans="1:11" s="23" customFormat="1" ht="102" x14ac:dyDescent="0.2">
      <c r="A40" s="36" t="str">
        <f>IF(NOT(COUNTBLANK(E40:G40)=2),"!","")</f>
        <v/>
      </c>
      <c r="B40" s="99" t="s">
        <v>44</v>
      </c>
      <c r="C40" s="99"/>
      <c r="D40" s="174" t="s">
        <v>177</v>
      </c>
      <c r="E40" s="40" t="s">
        <v>205</v>
      </c>
      <c r="F40" s="39"/>
      <c r="G40" s="39"/>
      <c r="H40" s="83">
        <v>0.2</v>
      </c>
      <c r="I40" s="112">
        <f>IF(ISBLANK($E40),IF(ISBLANK($F40),0,$F$6),$E$6)*$H40</f>
        <v>0.2</v>
      </c>
      <c r="J40" s="113"/>
      <c r="K40" s="143" t="s">
        <v>243</v>
      </c>
    </row>
    <row r="41" spans="1:11" s="21" customFormat="1" x14ac:dyDescent="0.2">
      <c r="B41" s="55"/>
      <c r="C41" s="55"/>
      <c r="E41" s="47"/>
      <c r="F41" s="47"/>
      <c r="G41" s="47"/>
      <c r="H41" s="83">
        <f>SUM(H36:H40)</f>
        <v>1</v>
      </c>
      <c r="I41" s="114">
        <f>SUM(I36:I40)</f>
        <v>0.89999999999999991</v>
      </c>
      <c r="J41" s="118"/>
      <c r="K41" s="142"/>
    </row>
    <row r="42" spans="1:11" s="58" customFormat="1" ht="15" x14ac:dyDescent="0.25">
      <c r="A42" s="32" t="s">
        <v>45</v>
      </c>
      <c r="B42" s="274" t="s">
        <v>97</v>
      </c>
      <c r="C42" s="274"/>
      <c r="D42" s="275"/>
      <c r="E42" s="273"/>
      <c r="F42" s="273"/>
      <c r="G42" s="273"/>
      <c r="H42" s="273"/>
      <c r="I42" s="33">
        <v>0.2</v>
      </c>
      <c r="J42" s="119"/>
      <c r="K42" s="142"/>
    </row>
    <row r="43" spans="1:11" s="23" customFormat="1" ht="101.25" x14ac:dyDescent="0.2">
      <c r="A43" s="36" t="str">
        <f>IF(NOT(COUNTBLANK(E43:G43)=2),"!","")</f>
        <v/>
      </c>
      <c r="B43" s="99" t="s">
        <v>46</v>
      </c>
      <c r="C43" s="99"/>
      <c r="D43" s="174" t="s">
        <v>47</v>
      </c>
      <c r="E43" s="40" t="s">
        <v>205</v>
      </c>
      <c r="F43" s="39"/>
      <c r="G43" s="39"/>
      <c r="H43" s="83">
        <v>0.25</v>
      </c>
      <c r="I43" s="112">
        <f>IF(ISBLANK($E43),IF(ISBLANK($F43),0,$F$6),$E$6)*$H43</f>
        <v>0.25</v>
      </c>
      <c r="J43" s="113"/>
      <c r="K43" s="143" t="s">
        <v>219</v>
      </c>
    </row>
    <row r="44" spans="1:11" s="23" customFormat="1" ht="101.25" x14ac:dyDescent="0.2">
      <c r="A44" s="36" t="str">
        <f>IF(NOT(COUNTBLANK(E44:G44)=2),"!","")</f>
        <v/>
      </c>
      <c r="B44" s="99" t="s">
        <v>48</v>
      </c>
      <c r="C44" s="102"/>
      <c r="D44" s="174" t="s">
        <v>49</v>
      </c>
      <c r="E44" s="40" t="s">
        <v>205</v>
      </c>
      <c r="F44" s="39"/>
      <c r="G44" s="39"/>
      <c r="H44" s="83">
        <v>0.25</v>
      </c>
      <c r="I44" s="112">
        <f>IF(ISBLANK($E44),IF(ISBLANK($F44),0,$F$6),$E$6)*$H44</f>
        <v>0.25</v>
      </c>
      <c r="J44" s="113"/>
      <c r="K44" s="143" t="s">
        <v>218</v>
      </c>
    </row>
    <row r="45" spans="1:11" s="23" customFormat="1" ht="67.5" x14ac:dyDescent="0.2">
      <c r="A45" s="36" t="str">
        <f>IF(NOT(COUNTBLANK(E45:G45)=2),"!","")</f>
        <v/>
      </c>
      <c r="B45" s="99" t="s">
        <v>50</v>
      </c>
      <c r="C45" s="102"/>
      <c r="D45" s="174" t="s">
        <v>51</v>
      </c>
      <c r="E45" s="40" t="s">
        <v>205</v>
      </c>
      <c r="F45" s="39"/>
      <c r="G45" s="39"/>
      <c r="H45" s="83">
        <v>0.25</v>
      </c>
      <c r="I45" s="112">
        <f>IF(ISBLANK($E45),IF(ISBLANK($F45),0,$F$6),$E$6)*$H45</f>
        <v>0.25</v>
      </c>
      <c r="J45" s="113"/>
      <c r="K45" s="143" t="s">
        <v>217</v>
      </c>
    </row>
    <row r="46" spans="1:11" s="23" customFormat="1" ht="67.5" x14ac:dyDescent="0.2">
      <c r="A46" s="36" t="str">
        <f>IF(NOT(COUNTBLANK(E46:G46)=2),"!","")</f>
        <v/>
      </c>
      <c r="B46" s="99" t="s">
        <v>52</v>
      </c>
      <c r="C46" s="99"/>
      <c r="D46" s="174" t="s">
        <v>174</v>
      </c>
      <c r="E46" s="40" t="s">
        <v>209</v>
      </c>
      <c r="F46" s="39"/>
      <c r="G46" s="39"/>
      <c r="H46" s="83">
        <v>0.25</v>
      </c>
      <c r="I46" s="112">
        <f>IF(ISBLANK($E46),IF(ISBLANK($F46),0,$F$6),$E$6)*$H46</f>
        <v>0.25</v>
      </c>
      <c r="J46" s="113"/>
      <c r="K46" s="271" t="s">
        <v>260</v>
      </c>
    </row>
    <row r="47" spans="1:11" s="49" customFormat="1" x14ac:dyDescent="0.2">
      <c r="A47" s="103"/>
      <c r="B47" s="104"/>
      <c r="C47" s="105"/>
      <c r="D47" s="62"/>
      <c r="E47" s="63"/>
      <c r="F47" s="63"/>
      <c r="G47" s="63"/>
      <c r="H47" s="83">
        <f>SUM(H43:H46)</f>
        <v>1</v>
      </c>
      <c r="I47" s="114">
        <f>SUM(I43:I46)</f>
        <v>1</v>
      </c>
      <c r="J47" s="64"/>
      <c r="K47" s="142"/>
    </row>
    <row r="48" spans="1:11" s="35" customFormat="1" ht="15" x14ac:dyDescent="0.2">
      <c r="A48" s="32" t="s">
        <v>53</v>
      </c>
      <c r="B48" s="274" t="s">
        <v>89</v>
      </c>
      <c r="C48" s="274"/>
      <c r="D48" s="274"/>
      <c r="E48" s="273"/>
      <c r="F48" s="273"/>
      <c r="G48" s="273"/>
      <c r="H48" s="273"/>
      <c r="I48" s="33">
        <v>0.2</v>
      </c>
      <c r="J48" s="111"/>
      <c r="K48" s="142"/>
    </row>
    <row r="49" spans="1:11" s="23" customFormat="1" ht="45" x14ac:dyDescent="0.2">
      <c r="A49" s="36" t="str">
        <f t="shared" ref="A49:A57" si="4">IF(NOT(COUNTBLANK(E49:G49)=2),"!","")</f>
        <v/>
      </c>
      <c r="B49" s="106" t="s">
        <v>54</v>
      </c>
      <c r="C49" s="99"/>
      <c r="D49" s="174" t="s">
        <v>114</v>
      </c>
      <c r="E49" s="39" t="s">
        <v>205</v>
      </c>
      <c r="F49" s="39"/>
      <c r="G49" s="40"/>
      <c r="H49" s="86">
        <v>0.1</v>
      </c>
      <c r="I49" s="112">
        <f t="shared" ref="I49:I57" si="5">IF(ISBLANK($E49),IF(ISBLANK($F49),0,$F$6),$E$6)*$H49</f>
        <v>0.1</v>
      </c>
      <c r="J49" s="113"/>
      <c r="K49" s="143" t="s">
        <v>220</v>
      </c>
    </row>
    <row r="50" spans="1:11" s="23" customFormat="1" ht="140.25" x14ac:dyDescent="0.2">
      <c r="A50" s="36" t="str">
        <f t="shared" si="4"/>
        <v/>
      </c>
      <c r="B50" s="106" t="s">
        <v>56</v>
      </c>
      <c r="C50" s="99"/>
      <c r="D50" s="174" t="s">
        <v>169</v>
      </c>
      <c r="E50" s="39" t="s">
        <v>205</v>
      </c>
      <c r="F50" s="39"/>
      <c r="G50" s="40"/>
      <c r="H50" s="83">
        <v>0.15</v>
      </c>
      <c r="I50" s="112">
        <f t="shared" si="5"/>
        <v>0.15</v>
      </c>
      <c r="J50" s="113"/>
      <c r="K50" s="143" t="s">
        <v>244</v>
      </c>
    </row>
    <row r="51" spans="1:11" s="23" customFormat="1" ht="51" x14ac:dyDescent="0.2">
      <c r="A51" s="36" t="str">
        <f t="shared" si="4"/>
        <v/>
      </c>
      <c r="B51" s="106" t="s">
        <v>58</v>
      </c>
      <c r="C51" s="99"/>
      <c r="D51" s="174" t="s">
        <v>57</v>
      </c>
      <c r="E51" s="39" t="s">
        <v>205</v>
      </c>
      <c r="F51" s="39"/>
      <c r="G51" s="40"/>
      <c r="H51" s="83">
        <v>0.1</v>
      </c>
      <c r="I51" s="112">
        <f t="shared" si="5"/>
        <v>0.1</v>
      </c>
      <c r="J51" s="113"/>
      <c r="K51" s="143" t="s">
        <v>221</v>
      </c>
    </row>
    <row r="52" spans="1:11" s="23" customFormat="1" ht="88.5" customHeight="1" x14ac:dyDescent="0.2">
      <c r="A52" s="36" t="str">
        <f t="shared" si="4"/>
        <v/>
      </c>
      <c r="B52" s="106" t="s">
        <v>59</v>
      </c>
      <c r="C52" s="99"/>
      <c r="D52" s="174" t="s">
        <v>170</v>
      </c>
      <c r="E52" s="39" t="s">
        <v>205</v>
      </c>
      <c r="F52" s="39"/>
      <c r="G52" s="40"/>
      <c r="H52" s="83">
        <v>0.1</v>
      </c>
      <c r="I52" s="112">
        <f t="shared" si="5"/>
        <v>0.1</v>
      </c>
      <c r="J52" s="113"/>
      <c r="K52" s="143" t="s">
        <v>245</v>
      </c>
    </row>
    <row r="53" spans="1:11" s="23" customFormat="1" ht="132.75" customHeight="1" x14ac:dyDescent="0.2">
      <c r="A53" s="36" t="str">
        <f t="shared" si="4"/>
        <v/>
      </c>
      <c r="B53" s="106" t="s">
        <v>60</v>
      </c>
      <c r="C53" s="99"/>
      <c r="D53" s="178" t="s">
        <v>171</v>
      </c>
      <c r="E53" s="39" t="s">
        <v>205</v>
      </c>
      <c r="F53" s="39"/>
      <c r="G53" s="39"/>
      <c r="H53" s="83">
        <v>0.1</v>
      </c>
      <c r="I53" s="112">
        <f t="shared" si="5"/>
        <v>0.1</v>
      </c>
      <c r="J53" s="113"/>
      <c r="K53" s="143" t="s">
        <v>253</v>
      </c>
    </row>
    <row r="54" spans="1:11" s="23" customFormat="1" ht="63.75" x14ac:dyDescent="0.2">
      <c r="A54" s="36" t="str">
        <f t="shared" si="4"/>
        <v/>
      </c>
      <c r="B54" s="106" t="s">
        <v>61</v>
      </c>
      <c r="C54" s="99"/>
      <c r="D54" s="178" t="s">
        <v>172</v>
      </c>
      <c r="E54" s="39" t="s">
        <v>205</v>
      </c>
      <c r="F54" s="39"/>
      <c r="G54" s="39"/>
      <c r="H54" s="83">
        <v>0.1</v>
      </c>
      <c r="I54" s="112">
        <f t="shared" si="5"/>
        <v>0.1</v>
      </c>
      <c r="J54" s="113"/>
      <c r="K54" s="143" t="s">
        <v>254</v>
      </c>
    </row>
    <row r="55" spans="1:11" s="23" customFormat="1" ht="63.75" x14ac:dyDescent="0.2">
      <c r="A55" s="36" t="str">
        <f t="shared" si="4"/>
        <v/>
      </c>
      <c r="B55" s="106" t="s">
        <v>62</v>
      </c>
      <c r="C55" s="99"/>
      <c r="D55" s="178" t="s">
        <v>187</v>
      </c>
      <c r="E55" s="39" t="s">
        <v>209</v>
      </c>
      <c r="F55" s="39"/>
      <c r="G55" s="39"/>
      <c r="H55" s="83">
        <v>0.1</v>
      </c>
      <c r="I55" s="112">
        <f t="shared" si="5"/>
        <v>0.1</v>
      </c>
      <c r="J55" s="113"/>
      <c r="K55" s="143" t="s">
        <v>255</v>
      </c>
    </row>
    <row r="56" spans="1:11" s="23" customFormat="1" ht="51" x14ac:dyDescent="0.2">
      <c r="A56" s="36" t="str">
        <f t="shared" si="4"/>
        <v/>
      </c>
      <c r="B56" s="106" t="s">
        <v>63</v>
      </c>
      <c r="C56" s="99"/>
      <c r="D56" s="178" t="s">
        <v>173</v>
      </c>
      <c r="E56" s="39" t="s">
        <v>205</v>
      </c>
      <c r="F56" s="39"/>
      <c r="G56" s="39"/>
      <c r="H56" s="83">
        <v>0.15</v>
      </c>
      <c r="I56" s="112">
        <f t="shared" si="5"/>
        <v>0.15</v>
      </c>
      <c r="J56" s="113"/>
      <c r="K56" s="143" t="s">
        <v>256</v>
      </c>
    </row>
    <row r="57" spans="1:11" s="23" customFormat="1" ht="63.75" x14ac:dyDescent="0.2">
      <c r="A57" s="36" t="str">
        <f t="shared" si="4"/>
        <v/>
      </c>
      <c r="B57" s="106" t="s">
        <v>148</v>
      </c>
      <c r="C57" s="99"/>
      <c r="D57" s="178" t="s">
        <v>188</v>
      </c>
      <c r="E57" s="40"/>
      <c r="F57" s="39" t="s">
        <v>205</v>
      </c>
      <c r="G57" s="39"/>
      <c r="H57" s="83">
        <v>0.1</v>
      </c>
      <c r="I57" s="112">
        <f t="shared" si="5"/>
        <v>0.05</v>
      </c>
      <c r="J57" s="113"/>
      <c r="K57" s="266" t="s">
        <v>261</v>
      </c>
    </row>
    <row r="58" spans="1:11" s="23" customFormat="1" x14ac:dyDescent="0.2">
      <c r="A58" s="100"/>
      <c r="B58" s="107"/>
      <c r="C58" s="101"/>
      <c r="D58" s="95"/>
      <c r="E58" s="46"/>
      <c r="F58" s="46"/>
      <c r="G58" s="46"/>
      <c r="H58" s="83">
        <f>SUM(H49:H57)</f>
        <v>0.99999999999999989</v>
      </c>
      <c r="I58" s="114">
        <f>SUM(I49:I57)</f>
        <v>0.95</v>
      </c>
      <c r="J58" s="113"/>
      <c r="K58" s="142"/>
    </row>
    <row r="59" spans="1:11" s="9" customFormat="1" ht="12" customHeight="1" x14ac:dyDescent="0.2">
      <c r="A59" s="91"/>
      <c r="B59" s="91"/>
      <c r="C59" s="91"/>
      <c r="D59" s="91"/>
      <c r="E59" s="52"/>
      <c r="F59" s="52"/>
      <c r="G59" s="52"/>
      <c r="H59" s="84"/>
      <c r="I59" s="120"/>
      <c r="J59" s="121"/>
      <c r="K59" s="142"/>
    </row>
    <row r="60" spans="1:11" s="9" customFormat="1" hidden="1" x14ac:dyDescent="0.2">
      <c r="A60" s="96"/>
      <c r="B60" s="91"/>
      <c r="C60" s="91"/>
      <c r="D60" s="91"/>
      <c r="E60" s="52"/>
      <c r="F60" s="52"/>
      <c r="G60" s="52"/>
      <c r="H60" s="84"/>
      <c r="I60" s="120"/>
      <c r="J60" s="121"/>
      <c r="K60" s="142"/>
    </row>
    <row r="61" spans="1:11" s="21" customFormat="1" x14ac:dyDescent="0.2">
      <c r="B61" s="68"/>
      <c r="C61" s="68"/>
      <c r="E61" s="47"/>
      <c r="F61" s="47"/>
      <c r="G61" s="47"/>
      <c r="H61" s="84"/>
      <c r="I61" s="120"/>
      <c r="J61" s="118"/>
      <c r="K61" s="142"/>
    </row>
    <row r="62" spans="1:11" s="35" customFormat="1" ht="18" customHeight="1" x14ac:dyDescent="0.2">
      <c r="A62" s="32" t="s">
        <v>64</v>
      </c>
      <c r="B62" s="274" t="s">
        <v>94</v>
      </c>
      <c r="C62" s="274"/>
      <c r="D62" s="274"/>
      <c r="E62" s="273"/>
      <c r="F62" s="273"/>
      <c r="G62" s="273"/>
      <c r="H62" s="273"/>
      <c r="I62" s="33">
        <v>0.2</v>
      </c>
      <c r="J62" s="111"/>
      <c r="K62" s="142"/>
    </row>
    <row r="63" spans="1:11" s="35" customFormat="1" ht="76.5" x14ac:dyDescent="0.2">
      <c r="A63" s="36" t="str">
        <f t="shared" ref="A63:A72" si="6">IF(NOT(COUNTBLANK(E63:G63)=2),"!","")</f>
        <v/>
      </c>
      <c r="B63" s="99" t="s">
        <v>65</v>
      </c>
      <c r="C63" s="153"/>
      <c r="D63" s="174" t="s">
        <v>155</v>
      </c>
      <c r="E63" s="39" t="s">
        <v>205</v>
      </c>
      <c r="F63" s="39"/>
      <c r="G63" s="40"/>
      <c r="H63" s="83">
        <v>0.1</v>
      </c>
      <c r="I63" s="112">
        <f t="shared" ref="I63:I72" si="7">IF(ISBLANK($E63),IF(ISBLANK($F63),0,$F$6),$E$6)*$H63</f>
        <v>0.1</v>
      </c>
      <c r="J63" s="111"/>
      <c r="K63" s="266" t="s">
        <v>231</v>
      </c>
    </row>
    <row r="64" spans="1:11" s="23" customFormat="1" ht="114.75" x14ac:dyDescent="0.2">
      <c r="A64" s="36" t="str">
        <f t="shared" si="6"/>
        <v/>
      </c>
      <c r="B64" s="99" t="s">
        <v>66</v>
      </c>
      <c r="C64" s="99"/>
      <c r="D64" s="174" t="s">
        <v>251</v>
      </c>
      <c r="E64" s="39" t="s">
        <v>205</v>
      </c>
      <c r="F64" s="39"/>
      <c r="G64" s="40"/>
      <c r="H64" s="83">
        <v>0.1</v>
      </c>
      <c r="I64" s="112">
        <f t="shared" si="7"/>
        <v>0.1</v>
      </c>
      <c r="J64" s="113"/>
      <c r="K64" s="266" t="s">
        <v>246</v>
      </c>
    </row>
    <row r="65" spans="1:11" s="23" customFormat="1" ht="38.25" x14ac:dyDescent="0.2">
      <c r="A65" s="36" t="str">
        <f t="shared" si="6"/>
        <v/>
      </c>
      <c r="B65" s="99" t="s">
        <v>67</v>
      </c>
      <c r="C65" s="99"/>
      <c r="D65" s="174" t="s">
        <v>106</v>
      </c>
      <c r="E65" s="39" t="s">
        <v>205</v>
      </c>
      <c r="F65" s="39"/>
      <c r="G65" s="40"/>
      <c r="H65" s="83">
        <v>0.05</v>
      </c>
      <c r="I65" s="112">
        <f t="shared" si="7"/>
        <v>0.05</v>
      </c>
      <c r="J65" s="113"/>
      <c r="K65" s="266" t="s">
        <v>257</v>
      </c>
    </row>
    <row r="66" spans="1:11" s="23" customFormat="1" ht="51" x14ac:dyDescent="0.2">
      <c r="A66" s="36" t="str">
        <f t="shared" si="6"/>
        <v/>
      </c>
      <c r="B66" s="99" t="s">
        <v>68</v>
      </c>
      <c r="C66" s="99"/>
      <c r="D66" s="174" t="s">
        <v>161</v>
      </c>
      <c r="E66" s="39" t="s">
        <v>205</v>
      </c>
      <c r="F66" s="39"/>
      <c r="G66" s="40"/>
      <c r="H66" s="83">
        <v>0.1</v>
      </c>
      <c r="I66" s="112">
        <f t="shared" si="7"/>
        <v>0.1</v>
      </c>
      <c r="J66" s="113"/>
      <c r="K66" s="266" t="s">
        <v>228</v>
      </c>
    </row>
    <row r="67" spans="1:11" s="23" customFormat="1" ht="38.25" x14ac:dyDescent="0.2">
      <c r="A67" s="36" t="str">
        <f t="shared" si="6"/>
        <v/>
      </c>
      <c r="B67" s="99" t="s">
        <v>69</v>
      </c>
      <c r="C67" s="99"/>
      <c r="D67" s="174" t="s">
        <v>166</v>
      </c>
      <c r="E67" s="39" t="s">
        <v>205</v>
      </c>
      <c r="F67" s="39"/>
      <c r="G67" s="40"/>
      <c r="H67" s="83">
        <v>0.1</v>
      </c>
      <c r="I67" s="112">
        <f t="shared" si="7"/>
        <v>0.1</v>
      </c>
      <c r="J67" s="113"/>
      <c r="K67" s="143" t="s">
        <v>229</v>
      </c>
    </row>
    <row r="68" spans="1:11" s="23" customFormat="1" ht="63.75" x14ac:dyDescent="0.2">
      <c r="A68" s="36" t="str">
        <f t="shared" si="6"/>
        <v/>
      </c>
      <c r="B68" s="99" t="s">
        <v>70</v>
      </c>
      <c r="C68" s="91"/>
      <c r="D68" s="174" t="s">
        <v>167</v>
      </c>
      <c r="E68" s="39" t="s">
        <v>205</v>
      </c>
      <c r="F68" s="39"/>
      <c r="G68" s="40"/>
      <c r="H68" s="83">
        <v>0.15</v>
      </c>
      <c r="I68" s="112">
        <f t="shared" si="7"/>
        <v>0.15</v>
      </c>
      <c r="J68" s="113"/>
      <c r="K68" s="143" t="s">
        <v>224</v>
      </c>
    </row>
    <row r="69" spans="1:11" s="23" customFormat="1" ht="56.25" x14ac:dyDescent="0.2">
      <c r="A69" s="36" t="str">
        <f t="shared" si="6"/>
        <v/>
      </c>
      <c r="B69" s="99" t="s">
        <v>71</v>
      </c>
      <c r="C69" s="91"/>
      <c r="D69" s="174" t="s">
        <v>168</v>
      </c>
      <c r="E69" s="39" t="s">
        <v>205</v>
      </c>
      <c r="F69" s="39"/>
      <c r="G69" s="40"/>
      <c r="H69" s="83">
        <v>0.15</v>
      </c>
      <c r="I69" s="112">
        <f t="shared" si="7"/>
        <v>0.15</v>
      </c>
      <c r="J69" s="113"/>
      <c r="K69" s="143" t="s">
        <v>224</v>
      </c>
    </row>
    <row r="70" spans="1:11" s="23" customFormat="1" ht="118.5" customHeight="1" x14ac:dyDescent="0.2">
      <c r="A70" s="36" t="str">
        <f t="shared" si="6"/>
        <v/>
      </c>
      <c r="B70" s="99" t="s">
        <v>73</v>
      </c>
      <c r="C70" s="99"/>
      <c r="D70" s="174" t="s">
        <v>72</v>
      </c>
      <c r="E70" s="39" t="s">
        <v>205</v>
      </c>
      <c r="F70" s="39"/>
      <c r="G70" s="40"/>
      <c r="H70" s="83">
        <v>0.1</v>
      </c>
      <c r="I70" s="112">
        <f t="shared" si="7"/>
        <v>0.1</v>
      </c>
      <c r="J70" s="113"/>
      <c r="K70" s="143" t="s">
        <v>226</v>
      </c>
    </row>
    <row r="71" spans="1:11" s="23" customFormat="1" ht="63.75" x14ac:dyDescent="0.2">
      <c r="A71" s="36" t="str">
        <f t="shared" si="6"/>
        <v/>
      </c>
      <c r="B71" s="99" t="s">
        <v>149</v>
      </c>
      <c r="C71" s="99"/>
      <c r="D71" s="174" t="s">
        <v>107</v>
      </c>
      <c r="E71" s="39" t="s">
        <v>205</v>
      </c>
      <c r="F71" s="39"/>
      <c r="G71" s="40"/>
      <c r="H71" s="83">
        <v>0.1</v>
      </c>
      <c r="I71" s="112">
        <f t="shared" si="7"/>
        <v>0.1</v>
      </c>
      <c r="J71" s="113"/>
      <c r="K71" s="143" t="s">
        <v>227</v>
      </c>
    </row>
    <row r="72" spans="1:11" s="23" customFormat="1" ht="51" x14ac:dyDescent="0.2">
      <c r="A72" s="36" t="str">
        <f t="shared" si="6"/>
        <v/>
      </c>
      <c r="B72" s="99" t="s">
        <v>150</v>
      </c>
      <c r="C72" s="101"/>
      <c r="D72" s="174" t="s">
        <v>132</v>
      </c>
      <c r="E72" s="39" t="s">
        <v>205</v>
      </c>
      <c r="F72" s="39"/>
      <c r="G72" s="40"/>
      <c r="H72" s="83">
        <v>0.05</v>
      </c>
      <c r="I72" s="112">
        <f t="shared" si="7"/>
        <v>0.05</v>
      </c>
      <c r="J72" s="113"/>
      <c r="K72" s="143" t="s">
        <v>232</v>
      </c>
    </row>
    <row r="73" spans="1:11" s="23" customFormat="1" x14ac:dyDescent="0.2">
      <c r="A73" s="100"/>
      <c r="B73" s="107"/>
      <c r="C73" s="101"/>
      <c r="D73" s="94"/>
      <c r="E73" s="46"/>
      <c r="F73" s="46"/>
      <c r="G73" s="46"/>
      <c r="H73" s="83">
        <f>SUM(H63:H72)</f>
        <v>1</v>
      </c>
      <c r="I73" s="114">
        <f>SUM(I63:I72)</f>
        <v>1</v>
      </c>
      <c r="J73" s="113"/>
      <c r="K73" s="142"/>
    </row>
    <row r="74" spans="1:11" s="135" customFormat="1" ht="28.5" customHeight="1" x14ac:dyDescent="0.25">
      <c r="A74" s="132" t="s">
        <v>74</v>
      </c>
      <c r="B74" s="284" t="s">
        <v>118</v>
      </c>
      <c r="C74" s="284"/>
      <c r="D74" s="284"/>
      <c r="E74" s="284"/>
      <c r="F74" s="284"/>
      <c r="G74" s="284"/>
      <c r="H74" s="284"/>
      <c r="I74" s="133">
        <v>0.1</v>
      </c>
      <c r="J74" s="134"/>
      <c r="K74" s="142"/>
    </row>
    <row r="75" spans="1:11" s="23" customFormat="1" ht="78.75" x14ac:dyDescent="0.2">
      <c r="A75" s="36" t="str">
        <f>IF(NOT(COUNTBLANK(E75:G75)=2),"!","")</f>
        <v/>
      </c>
      <c r="B75" s="99" t="s">
        <v>75</v>
      </c>
      <c r="C75" s="99"/>
      <c r="D75" s="174" t="s">
        <v>76</v>
      </c>
      <c r="E75" s="39" t="s">
        <v>205</v>
      </c>
      <c r="F75" s="39"/>
      <c r="G75" s="39"/>
      <c r="H75" s="83">
        <v>0.2</v>
      </c>
      <c r="I75" s="112">
        <f>IF(ISBLANK($E75),IF(ISBLANK($F75),0,$F$6),$E$6)*$H75</f>
        <v>0.2</v>
      </c>
      <c r="J75" s="113"/>
      <c r="K75" s="143" t="s">
        <v>222</v>
      </c>
    </row>
    <row r="76" spans="1:11" s="23" customFormat="1" ht="67.5" x14ac:dyDescent="0.2">
      <c r="A76" s="36" t="str">
        <f>IF(NOT(COUNTBLANK(E76:G76)=2),"!","")</f>
        <v/>
      </c>
      <c r="B76" s="99" t="s">
        <v>77</v>
      </c>
      <c r="C76" s="99"/>
      <c r="D76" s="175" t="s">
        <v>78</v>
      </c>
      <c r="E76" s="40" t="s">
        <v>205</v>
      </c>
      <c r="F76" s="39"/>
      <c r="G76" s="39"/>
      <c r="H76" s="83">
        <v>0.2</v>
      </c>
      <c r="I76" s="112">
        <f>IF(ISBLANK($E76),IF(ISBLANK($F76),0,$F$6),$E$6)*$H76</f>
        <v>0.2</v>
      </c>
      <c r="J76" s="113"/>
      <c r="K76" s="143" t="s">
        <v>223</v>
      </c>
    </row>
    <row r="77" spans="1:11" s="23" customFormat="1" ht="51" x14ac:dyDescent="0.2">
      <c r="A77" s="36" t="str">
        <f>IF(NOT(COUNTBLANK(E77:G77)=2),"!","")</f>
        <v/>
      </c>
      <c r="B77" s="99" t="s">
        <v>79</v>
      </c>
      <c r="C77" s="99"/>
      <c r="D77" s="267" t="s">
        <v>80</v>
      </c>
      <c r="E77" s="40"/>
      <c r="F77" s="39" t="s">
        <v>205</v>
      </c>
      <c r="G77" s="39"/>
      <c r="H77" s="83">
        <v>0.2</v>
      </c>
      <c r="I77" s="112">
        <f>IF(ISBLANK($E77),IF(ISBLANK($F77),0,$F$6),$E$6)*$H77</f>
        <v>0.1</v>
      </c>
      <c r="J77" s="113"/>
      <c r="K77" s="143" t="s">
        <v>247</v>
      </c>
    </row>
    <row r="78" spans="1:11" s="23" customFormat="1" ht="144.75" customHeight="1" x14ac:dyDescent="0.2">
      <c r="A78" s="36" t="str">
        <f t="shared" ref="A78:A79" si="8">IF(NOT(COUNTBLANK(E78:G78)=2),"!","")</f>
        <v/>
      </c>
      <c r="B78" s="99" t="s">
        <v>134</v>
      </c>
      <c r="C78" s="101"/>
      <c r="D78" s="176" t="s">
        <v>163</v>
      </c>
      <c r="E78" s="40" t="s">
        <v>205</v>
      </c>
      <c r="F78" s="39"/>
      <c r="G78" s="39"/>
      <c r="H78" s="83">
        <v>0.2</v>
      </c>
      <c r="I78" s="112">
        <f t="shared" ref="I78:I79" si="9">IF(ISBLANK($E78),IF(ISBLANK($F78),0,$F$6),$E$6)*$H78</f>
        <v>0.2</v>
      </c>
      <c r="J78" s="113"/>
      <c r="K78" s="143" t="s">
        <v>248</v>
      </c>
    </row>
    <row r="79" spans="1:11" s="49" customFormat="1" ht="195" customHeight="1" x14ac:dyDescent="0.2">
      <c r="A79" s="36" t="str">
        <f t="shared" si="8"/>
        <v/>
      </c>
      <c r="B79" s="99" t="s">
        <v>135</v>
      </c>
      <c r="C79" s="48"/>
      <c r="D79" s="268" t="s">
        <v>164</v>
      </c>
      <c r="E79" s="40" t="s">
        <v>205</v>
      </c>
      <c r="F79" s="39"/>
      <c r="G79" s="39"/>
      <c r="H79" s="83">
        <v>0.2</v>
      </c>
      <c r="I79" s="112">
        <f t="shared" si="9"/>
        <v>0.2</v>
      </c>
      <c r="J79" s="116"/>
      <c r="K79" s="143" t="s">
        <v>258</v>
      </c>
    </row>
    <row r="80" spans="1:11" s="53" customFormat="1" ht="15" x14ac:dyDescent="0.2">
      <c r="B80" s="275"/>
      <c r="C80" s="275"/>
      <c r="D80" s="275"/>
      <c r="E80" s="73"/>
      <c r="F80" s="73"/>
      <c r="G80" s="73"/>
      <c r="H80" s="83">
        <f>SUM(H75:H79)</f>
        <v>1</v>
      </c>
      <c r="I80" s="114">
        <f>SUM(I75:I79)</f>
        <v>0.89999999999999991</v>
      </c>
      <c r="J80" s="111"/>
      <c r="K80" s="142"/>
    </row>
    <row r="81" spans="1:11" s="66" customFormat="1" x14ac:dyDescent="0.2">
      <c r="A81" s="100"/>
      <c r="B81" s="101"/>
      <c r="C81" s="101"/>
      <c r="D81" s="94"/>
      <c r="E81" s="46"/>
      <c r="F81" s="46"/>
      <c r="G81" s="46"/>
      <c r="H81" s="84"/>
      <c r="I81" s="122"/>
      <c r="J81" s="121"/>
      <c r="K81" s="142"/>
    </row>
    <row r="82" spans="1:11" s="66" customFormat="1" ht="15" customHeight="1" x14ac:dyDescent="0.25">
      <c r="A82" s="284" t="s">
        <v>133</v>
      </c>
      <c r="B82" s="284"/>
      <c r="C82" s="284"/>
      <c r="D82" s="284"/>
      <c r="E82" s="284"/>
      <c r="F82" s="284"/>
      <c r="G82" s="284"/>
      <c r="H82" s="87"/>
      <c r="I82" s="133">
        <v>0.1</v>
      </c>
      <c r="J82" s="121"/>
      <c r="K82" s="142"/>
    </row>
    <row r="83" spans="1:11" s="66" customFormat="1" ht="63.75" x14ac:dyDescent="0.2">
      <c r="A83" s="157" t="str">
        <f t="shared" ref="A83:A87" si="10">IF(NOT(COUNTBLANK(E83:G83)=2),"!","")</f>
        <v/>
      </c>
      <c r="B83" s="158" t="s">
        <v>136</v>
      </c>
      <c r="C83" s="16"/>
      <c r="D83" s="174" t="s">
        <v>165</v>
      </c>
      <c r="E83" s="152"/>
      <c r="F83" s="152"/>
      <c r="G83" s="152" t="s">
        <v>205</v>
      </c>
      <c r="H83" s="83">
        <v>0.2</v>
      </c>
      <c r="I83" s="112">
        <f t="shared" ref="I83:I87" si="11">IF(ISBLANK($E83),IF(ISBLANK($F83),0,$F$6),$E$6)*$H83</f>
        <v>0</v>
      </c>
      <c r="J83" s="121"/>
      <c r="K83" s="143" t="s">
        <v>230</v>
      </c>
    </row>
    <row r="84" spans="1:11" s="66" customFormat="1" ht="63.75" x14ac:dyDescent="0.2">
      <c r="A84" s="157" t="str">
        <f t="shared" si="10"/>
        <v/>
      </c>
      <c r="B84" s="158" t="s">
        <v>137</v>
      </c>
      <c r="C84" s="16"/>
      <c r="D84" s="173" t="s">
        <v>195</v>
      </c>
      <c r="E84" s="152"/>
      <c r="F84" s="152"/>
      <c r="G84" s="152" t="s">
        <v>205</v>
      </c>
      <c r="H84" s="83">
        <v>0.2</v>
      </c>
      <c r="I84" s="112">
        <f t="shared" si="11"/>
        <v>0</v>
      </c>
      <c r="J84" s="121"/>
      <c r="K84" s="143" t="s">
        <v>230</v>
      </c>
    </row>
    <row r="85" spans="1:11" s="66" customFormat="1" ht="51" x14ac:dyDescent="0.2">
      <c r="A85" s="157" t="str">
        <f t="shared" si="10"/>
        <v/>
      </c>
      <c r="B85" s="158" t="s">
        <v>138</v>
      </c>
      <c r="C85" s="16"/>
      <c r="D85" s="173" t="s">
        <v>157</v>
      </c>
      <c r="E85" s="152"/>
      <c r="F85" s="152"/>
      <c r="G85" s="152" t="s">
        <v>205</v>
      </c>
      <c r="H85" s="83">
        <v>0.2</v>
      </c>
      <c r="I85" s="112">
        <f t="shared" si="11"/>
        <v>0</v>
      </c>
      <c r="J85" s="121"/>
      <c r="K85" s="143" t="s">
        <v>230</v>
      </c>
    </row>
    <row r="86" spans="1:11" s="66" customFormat="1" ht="51" x14ac:dyDescent="0.2">
      <c r="A86" s="157" t="str">
        <f t="shared" si="10"/>
        <v/>
      </c>
      <c r="B86" s="158" t="s">
        <v>139</v>
      </c>
      <c r="C86" s="16"/>
      <c r="D86" s="173" t="s">
        <v>158</v>
      </c>
      <c r="E86" s="152"/>
      <c r="F86" s="152"/>
      <c r="G86" s="152" t="s">
        <v>205</v>
      </c>
      <c r="H86" s="83">
        <v>0.2</v>
      </c>
      <c r="I86" s="112">
        <f t="shared" si="11"/>
        <v>0</v>
      </c>
      <c r="J86" s="121"/>
      <c r="K86" s="143" t="s">
        <v>230</v>
      </c>
    </row>
    <row r="87" spans="1:11" s="66" customFormat="1" ht="51" x14ac:dyDescent="0.2">
      <c r="A87" s="157" t="str">
        <f t="shared" si="10"/>
        <v/>
      </c>
      <c r="B87" s="158" t="s">
        <v>140</v>
      </c>
      <c r="C87" s="16"/>
      <c r="D87" s="173" t="s">
        <v>159</v>
      </c>
      <c r="E87" s="152"/>
      <c r="F87" s="152"/>
      <c r="G87" s="152" t="s">
        <v>205</v>
      </c>
      <c r="H87" s="83">
        <v>0.2</v>
      </c>
      <c r="I87" s="112">
        <f t="shared" si="11"/>
        <v>0</v>
      </c>
      <c r="J87" s="121"/>
      <c r="K87" s="143" t="s">
        <v>230</v>
      </c>
    </row>
    <row r="88" spans="1:11" s="66" customFormat="1" x14ac:dyDescent="0.2">
      <c r="A88" s="100"/>
      <c r="B88" s="101"/>
      <c r="C88" s="101"/>
      <c r="D88" s="95"/>
      <c r="E88" s="46"/>
      <c r="F88" s="46"/>
      <c r="G88" s="46"/>
      <c r="H88" s="83">
        <f>SUM(H83:H87)</f>
        <v>1</v>
      </c>
      <c r="I88" s="114">
        <f>SUM(I83:I87)</f>
        <v>0</v>
      </c>
      <c r="J88" s="121"/>
      <c r="K88" s="142"/>
    </row>
    <row r="89" spans="1:11" s="49" customFormat="1" x14ac:dyDescent="0.2">
      <c r="A89" s="96"/>
      <c r="B89" s="101"/>
      <c r="C89" s="101"/>
      <c r="D89" s="96"/>
      <c r="E89" s="52"/>
      <c r="F89" s="52"/>
      <c r="G89" s="52"/>
      <c r="H89" s="84"/>
      <c r="I89" s="120"/>
      <c r="J89" s="64"/>
      <c r="K89" s="142"/>
    </row>
  </sheetData>
  <sheetProtection selectLockedCells="1" selectUnlockedCells="1"/>
  <mergeCells count="20">
    <mergeCell ref="A82:G82"/>
    <mergeCell ref="B80:D80"/>
    <mergeCell ref="B48:D48"/>
    <mergeCell ref="E48:H48"/>
    <mergeCell ref="B62:D62"/>
    <mergeCell ref="E62:H62"/>
    <mergeCell ref="B74:H74"/>
    <mergeCell ref="E3:I3"/>
    <mergeCell ref="E19:H19"/>
    <mergeCell ref="B42:D42"/>
    <mergeCell ref="E42:H42"/>
    <mergeCell ref="B35:H35"/>
    <mergeCell ref="I5:I7"/>
    <mergeCell ref="A7:D7"/>
    <mergeCell ref="B8:D8"/>
    <mergeCell ref="E5:G5"/>
    <mergeCell ref="H5:H7"/>
    <mergeCell ref="B9:D9"/>
    <mergeCell ref="E9:H9"/>
    <mergeCell ref="B19:D19"/>
  </mergeCells>
  <phoneticPr fontId="0" type="noConversion"/>
  <printOptions horizontalCentered="1"/>
  <pageMargins left="0.39370078740157483" right="0.39370078740157483" top="0.39370078740157483" bottom="0.39370078740157483" header="0.31496062992125984" footer="0.31496062992125984"/>
  <pageSetup paperSize="9" scale="38" firstPageNumber="0" orientation="portrait" horizontalDpi="300" verticalDpi="300" r:id="rId1"/>
  <headerFooter alignWithMargins="0"/>
  <rowBreaks count="2" manualBreakCount="2">
    <brk id="43" max="10" man="1"/>
    <brk id="80" max="10"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V88"/>
  <sheetViews>
    <sheetView showGridLines="0" zoomScale="85" zoomScaleNormal="85" zoomScaleSheetLayoutView="85" workbookViewId="0">
      <pane ySplit="7" topLeftCell="A8" activePane="bottomLeft" state="frozen"/>
      <selection pane="bottomLeft" activeCell="E10" sqref="E10"/>
    </sheetView>
  </sheetViews>
  <sheetFormatPr defaultColWidth="9.140625" defaultRowHeight="12.75" x14ac:dyDescent="0.2"/>
  <cols>
    <col min="1" max="1" width="3.7109375" style="14" customWidth="1"/>
    <col min="2" max="2" width="5.5703125" style="15" customWidth="1"/>
    <col min="3" max="3" width="3" style="16" hidden="1" customWidth="1"/>
    <col min="4" max="4" width="56.28515625" style="97" customWidth="1"/>
    <col min="5" max="5" width="5" style="17" customWidth="1"/>
    <col min="6" max="6" width="7.85546875" style="17" bestFit="1" customWidth="1"/>
    <col min="7" max="7" width="4.85546875" style="17" customWidth="1"/>
    <col min="8" max="8" width="10.28515625" style="87" customWidth="1"/>
    <col min="9" max="9" width="11.42578125" style="18" customWidth="1"/>
    <col min="10" max="10" width="2.28515625" style="19" customWidth="1"/>
    <col min="11" max="11" width="43" style="171" customWidth="1"/>
    <col min="12" max="16384" width="9.140625" style="19"/>
  </cols>
  <sheetData>
    <row r="1" spans="1:11" s="3" customFormat="1" ht="12" customHeight="1" x14ac:dyDescent="0.2">
      <c r="A1" s="2"/>
      <c r="B1" s="2"/>
      <c r="C1" s="2"/>
      <c r="E1" s="2"/>
      <c r="F1" s="2"/>
      <c r="G1" s="2"/>
      <c r="H1" s="80"/>
      <c r="K1" s="62"/>
    </row>
    <row r="2" spans="1:11" s="35" customFormat="1" ht="15" x14ac:dyDescent="0.2">
      <c r="A2" s="138" t="s">
        <v>0</v>
      </c>
      <c r="B2" s="138"/>
      <c r="C2" s="138"/>
      <c r="E2" s="138"/>
      <c r="F2" s="138"/>
      <c r="G2" s="138"/>
      <c r="H2" s="138"/>
      <c r="K2" s="165"/>
    </row>
    <row r="3" spans="1:11" s="3" customFormat="1" x14ac:dyDescent="0.2">
      <c r="A3" s="80" t="s">
        <v>82</v>
      </c>
      <c r="B3" s="5"/>
      <c r="C3" s="5"/>
      <c r="E3" s="272"/>
      <c r="F3" s="272"/>
      <c r="G3" s="272"/>
      <c r="H3" s="272"/>
      <c r="I3" s="272"/>
      <c r="J3" s="20"/>
      <c r="K3" s="62"/>
    </row>
    <row r="4" spans="1:11" s="9" customFormat="1" x14ac:dyDescent="0.2">
      <c r="D4" s="91"/>
      <c r="E4" s="22"/>
      <c r="F4" s="22"/>
      <c r="G4" s="22"/>
      <c r="H4" s="81"/>
      <c r="I4" s="23"/>
      <c r="K4" s="66"/>
    </row>
    <row r="5" spans="1:11" ht="21" customHeight="1" x14ac:dyDescent="0.2">
      <c r="A5" s="19"/>
      <c r="B5" s="19"/>
      <c r="C5" s="19"/>
      <c r="D5" s="92"/>
      <c r="E5" s="281" t="s">
        <v>121</v>
      </c>
      <c r="F5" s="282"/>
      <c r="G5" s="282"/>
      <c r="H5" s="283" t="s">
        <v>122</v>
      </c>
      <c r="I5" s="290" t="s">
        <v>123</v>
      </c>
      <c r="J5" s="89"/>
      <c r="K5" s="166" t="s">
        <v>120</v>
      </c>
    </row>
    <row r="6" spans="1:11" s="28" customFormat="1" ht="21" customHeight="1" x14ac:dyDescent="0.2">
      <c r="A6" s="24"/>
      <c r="B6" s="25"/>
      <c r="C6" s="26"/>
      <c r="D6" s="27"/>
      <c r="E6" s="146">
        <v>1</v>
      </c>
      <c r="F6" s="146">
        <v>0.5</v>
      </c>
      <c r="G6" s="146">
        <v>0</v>
      </c>
      <c r="H6" s="283"/>
      <c r="I6" s="291"/>
      <c r="J6" s="89"/>
      <c r="K6" s="167" t="s">
        <v>152</v>
      </c>
    </row>
    <row r="7" spans="1:11" s="28" customFormat="1" ht="22.5" x14ac:dyDescent="0.2">
      <c r="A7" s="278" t="s">
        <v>15</v>
      </c>
      <c r="B7" s="278"/>
      <c r="C7" s="278"/>
      <c r="D7" s="279"/>
      <c r="E7" s="141" t="s">
        <v>16</v>
      </c>
      <c r="F7" s="141" t="s">
        <v>17</v>
      </c>
      <c r="G7" s="141" t="s">
        <v>18</v>
      </c>
      <c r="H7" s="283"/>
      <c r="I7" s="292"/>
      <c r="J7" s="89"/>
      <c r="K7" s="168" t="s">
        <v>151</v>
      </c>
    </row>
    <row r="8" spans="1:11" s="28" customFormat="1" ht="11.25" customHeight="1" x14ac:dyDescent="0.2">
      <c r="A8" s="24"/>
      <c r="B8" s="280"/>
      <c r="C8" s="280"/>
      <c r="D8" s="280"/>
      <c r="E8" s="29"/>
      <c r="F8" s="29"/>
      <c r="G8" s="29"/>
      <c r="H8" s="82"/>
      <c r="I8" s="30"/>
      <c r="J8" s="31"/>
      <c r="K8" s="169"/>
    </row>
    <row r="9" spans="1:11" s="35" customFormat="1" ht="15" x14ac:dyDescent="0.2">
      <c r="A9" s="32" t="s">
        <v>19</v>
      </c>
      <c r="B9" s="274" t="s">
        <v>103</v>
      </c>
      <c r="C9" s="274"/>
      <c r="D9" s="275"/>
      <c r="E9" s="273"/>
      <c r="F9" s="273"/>
      <c r="G9" s="273"/>
      <c r="H9" s="273"/>
      <c r="I9" s="33">
        <v>0.1</v>
      </c>
      <c r="J9" s="34"/>
      <c r="K9" s="165"/>
    </row>
    <row r="10" spans="1:11" s="23" customFormat="1" ht="25.5" x14ac:dyDescent="0.2">
      <c r="A10" s="36" t="str">
        <f t="shared" ref="A10:A16" si="0">IF(NOT(COUNTBLANK(E10:G10)=2),"!","")</f>
        <v>!</v>
      </c>
      <c r="B10" s="179" t="s">
        <v>20</v>
      </c>
      <c r="C10" s="180"/>
      <c r="D10" s="177" t="s">
        <v>83</v>
      </c>
      <c r="E10" s="129"/>
      <c r="F10" s="129"/>
      <c r="G10" s="40"/>
      <c r="H10" s="83">
        <v>0.15</v>
      </c>
      <c r="I10" s="42">
        <f t="shared" ref="I10:I16" si="1">IF(ISBLANK($E10),IF(ISBLANK($F10),0,$F$6),$E$6)*$H10</f>
        <v>0</v>
      </c>
      <c r="J10" s="90"/>
      <c r="K10" s="143"/>
    </row>
    <row r="11" spans="1:11" s="23" customFormat="1" ht="89.25" x14ac:dyDescent="0.2">
      <c r="A11" s="36" t="str">
        <f t="shared" si="0"/>
        <v>!</v>
      </c>
      <c r="B11" s="179" t="s">
        <v>21</v>
      </c>
      <c r="C11" s="180"/>
      <c r="D11" s="177" t="s">
        <v>196</v>
      </c>
      <c r="E11" s="129"/>
      <c r="F11" s="129"/>
      <c r="G11" s="40"/>
      <c r="H11" s="83">
        <v>0.2</v>
      </c>
      <c r="I11" s="42">
        <f t="shared" si="1"/>
        <v>0</v>
      </c>
      <c r="J11" s="90"/>
      <c r="K11" s="143"/>
    </row>
    <row r="12" spans="1:11" s="23" customFormat="1" ht="38.25" x14ac:dyDescent="0.2">
      <c r="A12" s="36" t="str">
        <f t="shared" si="0"/>
        <v>!</v>
      </c>
      <c r="B12" s="179" t="s">
        <v>23</v>
      </c>
      <c r="C12" s="180"/>
      <c r="D12" s="177" t="s">
        <v>197</v>
      </c>
      <c r="E12" s="129"/>
      <c r="F12" s="129"/>
      <c r="G12" s="40"/>
      <c r="H12" s="83">
        <v>0.15</v>
      </c>
      <c r="I12" s="42">
        <f t="shared" si="1"/>
        <v>0</v>
      </c>
      <c r="J12" s="90"/>
      <c r="K12" s="143"/>
    </row>
    <row r="13" spans="1:11" s="23" customFormat="1" ht="51" x14ac:dyDescent="0.2">
      <c r="A13" s="36" t="str">
        <f t="shared" si="0"/>
        <v>!</v>
      </c>
      <c r="B13" s="179" t="s">
        <v>25</v>
      </c>
      <c r="C13" s="180"/>
      <c r="D13" s="177" t="s">
        <v>181</v>
      </c>
      <c r="E13" s="129"/>
      <c r="F13" s="129"/>
      <c r="G13" s="40"/>
      <c r="H13" s="83">
        <v>0.2</v>
      </c>
      <c r="I13" s="42">
        <f t="shared" si="1"/>
        <v>0</v>
      </c>
      <c r="J13" s="90"/>
      <c r="K13" s="143"/>
    </row>
    <row r="14" spans="1:11" s="23" customFormat="1" ht="76.5" x14ac:dyDescent="0.2">
      <c r="A14" s="36" t="str">
        <f t="shared" si="0"/>
        <v>!</v>
      </c>
      <c r="B14" s="179" t="s">
        <v>26</v>
      </c>
      <c r="C14" s="180"/>
      <c r="D14" s="177" t="s">
        <v>200</v>
      </c>
      <c r="E14" s="129"/>
      <c r="F14" s="129"/>
      <c r="G14" s="40"/>
      <c r="H14" s="83">
        <v>0.1</v>
      </c>
      <c r="I14" s="42">
        <f t="shared" si="1"/>
        <v>0</v>
      </c>
      <c r="J14" s="90"/>
      <c r="K14" s="143"/>
    </row>
    <row r="15" spans="1:11" s="23" customFormat="1" ht="38.25" x14ac:dyDescent="0.2">
      <c r="A15" s="36" t="str">
        <f t="shared" si="0"/>
        <v>!</v>
      </c>
      <c r="B15" s="179" t="s">
        <v>27</v>
      </c>
      <c r="C15" s="184"/>
      <c r="D15" s="185" t="s">
        <v>160</v>
      </c>
      <c r="E15" s="129"/>
      <c r="F15" s="129"/>
      <c r="G15" s="124"/>
      <c r="H15" s="126">
        <v>0.1</v>
      </c>
      <c r="I15" s="127">
        <f t="shared" si="1"/>
        <v>0</v>
      </c>
      <c r="J15" s="90"/>
      <c r="K15" s="143"/>
    </row>
    <row r="16" spans="1:11" s="23" customFormat="1" ht="63.75" x14ac:dyDescent="0.2">
      <c r="A16" s="36" t="str">
        <f t="shared" si="0"/>
        <v>!</v>
      </c>
      <c r="B16" s="179" t="s">
        <v>127</v>
      </c>
      <c r="C16" s="186"/>
      <c r="D16" s="177" t="s">
        <v>198</v>
      </c>
      <c r="E16" s="129"/>
      <c r="F16" s="129"/>
      <c r="G16" s="129"/>
      <c r="H16" s="130">
        <v>0.1</v>
      </c>
      <c r="I16" s="131">
        <f t="shared" si="1"/>
        <v>0</v>
      </c>
      <c r="J16" s="67"/>
      <c r="K16" s="143"/>
    </row>
    <row r="17" spans="1:11" s="23" customFormat="1" x14ac:dyDescent="0.2">
      <c r="A17" s="147"/>
      <c r="B17" s="181"/>
      <c r="C17" s="181"/>
      <c r="D17" s="187"/>
      <c r="E17" s="46"/>
      <c r="F17" s="46"/>
      <c r="G17" s="46"/>
      <c r="H17" s="128">
        <f>SUM(H10:H16)</f>
        <v>0.99999999999999989</v>
      </c>
      <c r="I17" s="79">
        <f>SUM(I10:I16)</f>
        <v>0</v>
      </c>
      <c r="J17" s="90"/>
      <c r="K17" s="66"/>
    </row>
    <row r="18" spans="1:11" s="66" customFormat="1" ht="0.75" customHeight="1" x14ac:dyDescent="0.2">
      <c r="A18" s="43"/>
      <c r="B18" s="181"/>
      <c r="C18" s="181"/>
      <c r="D18" s="188"/>
      <c r="E18" s="46"/>
      <c r="F18" s="46"/>
      <c r="G18" s="46"/>
      <c r="H18" s="84"/>
      <c r="I18" s="50"/>
      <c r="J18" s="67"/>
    </row>
    <row r="19" spans="1:11" s="66" customFormat="1" x14ac:dyDescent="0.2">
      <c r="A19" s="43"/>
      <c r="B19" s="181"/>
      <c r="C19" s="181"/>
      <c r="D19" s="188"/>
      <c r="E19" s="46"/>
      <c r="F19" s="46"/>
      <c r="G19" s="46"/>
      <c r="H19" s="84"/>
      <c r="I19" s="50"/>
      <c r="J19" s="67"/>
    </row>
    <row r="20" spans="1:11" s="35" customFormat="1" ht="15" x14ac:dyDescent="0.2">
      <c r="A20" s="32" t="s">
        <v>28</v>
      </c>
      <c r="B20" s="288" t="s">
        <v>102</v>
      </c>
      <c r="C20" s="288"/>
      <c r="D20" s="289"/>
      <c r="E20" s="273"/>
      <c r="F20" s="273"/>
      <c r="G20" s="273"/>
      <c r="H20" s="273"/>
      <c r="I20" s="33">
        <v>0.1</v>
      </c>
      <c r="J20" s="34"/>
      <c r="K20" s="165"/>
    </row>
    <row r="21" spans="1:11" s="23" customFormat="1" ht="63.75" x14ac:dyDescent="0.2">
      <c r="A21" s="36" t="str">
        <f t="shared" ref="A21:A27" si="2">IF(NOT(COUNTBLANK(E21:G21)=2),"!","")</f>
        <v>!</v>
      </c>
      <c r="B21" s="179" t="s">
        <v>29</v>
      </c>
      <c r="C21" s="180"/>
      <c r="D21" s="177" t="s">
        <v>84</v>
      </c>
      <c r="E21" s="39"/>
      <c r="F21" s="39"/>
      <c r="G21" s="40"/>
      <c r="H21" s="83">
        <v>0.15</v>
      </c>
      <c r="I21" s="42">
        <f t="shared" ref="I21:I27" si="3">IF(ISBLANK($E21),IF(ISBLANK($F21),0,$F$6),$E$6)*$H21</f>
        <v>0</v>
      </c>
      <c r="J21" s="90"/>
      <c r="K21" s="143"/>
    </row>
    <row r="22" spans="1:11" s="23" customFormat="1" ht="25.5" x14ac:dyDescent="0.2">
      <c r="A22" s="36" t="str">
        <f t="shared" si="2"/>
        <v>!</v>
      </c>
      <c r="B22" s="179" t="s">
        <v>30</v>
      </c>
      <c r="C22" s="180"/>
      <c r="D22" s="177" t="s">
        <v>111</v>
      </c>
      <c r="E22" s="39"/>
      <c r="F22" s="39"/>
      <c r="G22" s="40"/>
      <c r="H22" s="83">
        <v>0.2</v>
      </c>
      <c r="I22" s="42">
        <f t="shared" si="3"/>
        <v>0</v>
      </c>
      <c r="J22" s="90"/>
      <c r="K22" s="143"/>
    </row>
    <row r="23" spans="1:11" s="23" customFormat="1" ht="38.25" x14ac:dyDescent="0.2">
      <c r="A23" s="36" t="str">
        <f t="shared" si="2"/>
        <v>!</v>
      </c>
      <c r="B23" s="179" t="s">
        <v>31</v>
      </c>
      <c r="C23" s="180"/>
      <c r="D23" s="177" t="s">
        <v>113</v>
      </c>
      <c r="E23" s="39"/>
      <c r="F23" s="39"/>
      <c r="G23" s="40"/>
      <c r="H23" s="83">
        <v>0.1</v>
      </c>
      <c r="I23" s="42">
        <f t="shared" si="3"/>
        <v>0</v>
      </c>
      <c r="J23" s="90"/>
      <c r="K23" s="143"/>
    </row>
    <row r="24" spans="1:11" s="23" customFormat="1" ht="102" x14ac:dyDescent="0.2">
      <c r="A24" s="36" t="str">
        <f t="shared" si="2"/>
        <v>!</v>
      </c>
      <c r="B24" s="179" t="s">
        <v>32</v>
      </c>
      <c r="C24" s="180"/>
      <c r="D24" s="177" t="s">
        <v>182</v>
      </c>
      <c r="E24" s="39"/>
      <c r="F24" s="39"/>
      <c r="G24" s="40"/>
      <c r="H24" s="83">
        <v>0.1</v>
      </c>
      <c r="I24" s="42">
        <f t="shared" si="3"/>
        <v>0</v>
      </c>
      <c r="J24" s="90"/>
      <c r="K24" s="143"/>
    </row>
    <row r="25" spans="1:11" s="23" customFormat="1" ht="38.25" x14ac:dyDescent="0.2">
      <c r="A25" s="36" t="str">
        <f t="shared" si="2"/>
        <v>!</v>
      </c>
      <c r="B25" s="179" t="s">
        <v>33</v>
      </c>
      <c r="C25" s="180"/>
      <c r="D25" s="176" t="s">
        <v>128</v>
      </c>
      <c r="E25" s="39"/>
      <c r="F25" s="39"/>
      <c r="G25" s="40"/>
      <c r="H25" s="83">
        <v>0.15</v>
      </c>
      <c r="I25" s="42">
        <f t="shared" si="3"/>
        <v>0</v>
      </c>
      <c r="J25" s="90"/>
      <c r="K25" s="143"/>
    </row>
    <row r="26" spans="1:11" s="23" customFormat="1" ht="102" x14ac:dyDescent="0.2">
      <c r="A26" s="74" t="str">
        <f t="shared" si="2"/>
        <v>!</v>
      </c>
      <c r="B26" s="182" t="s">
        <v>34</v>
      </c>
      <c r="C26" s="189"/>
      <c r="D26" s="177" t="s">
        <v>183</v>
      </c>
      <c r="E26" s="39"/>
      <c r="F26" s="39"/>
      <c r="G26" s="40"/>
      <c r="H26" s="83">
        <v>0.15</v>
      </c>
      <c r="I26" s="42">
        <f t="shared" si="3"/>
        <v>0</v>
      </c>
      <c r="J26" s="90"/>
      <c r="K26" s="143"/>
    </row>
    <row r="27" spans="1:11" s="23" customFormat="1" ht="76.5" x14ac:dyDescent="0.2">
      <c r="A27" s="148" t="str">
        <f t="shared" si="2"/>
        <v>!</v>
      </c>
      <c r="B27" s="183" t="s">
        <v>35</v>
      </c>
      <c r="C27" s="180"/>
      <c r="D27" s="177" t="s">
        <v>184</v>
      </c>
      <c r="E27" s="39"/>
      <c r="F27" s="39"/>
      <c r="G27" s="39"/>
      <c r="H27" s="83">
        <v>0.15</v>
      </c>
      <c r="I27" s="42">
        <f t="shared" si="3"/>
        <v>0</v>
      </c>
      <c r="J27" s="90"/>
      <c r="K27" s="143"/>
    </row>
    <row r="28" spans="1:11" s="23" customFormat="1" ht="40.5" customHeight="1" x14ac:dyDescent="0.2">
      <c r="A28" s="147"/>
      <c r="B28" s="44"/>
      <c r="C28" s="75"/>
      <c r="E28" s="46"/>
      <c r="F28" s="46"/>
      <c r="G28" s="46"/>
      <c r="H28" s="83">
        <f>SUM(H21:H27)</f>
        <v>1</v>
      </c>
      <c r="I28" s="41">
        <f>SUM(I21:I27)</f>
        <v>0</v>
      </c>
      <c r="J28" s="90"/>
      <c r="K28" s="66"/>
    </row>
    <row r="29" spans="1:11" s="66" customFormat="1" x14ac:dyDescent="0.2">
      <c r="A29" s="43"/>
      <c r="B29" s="44"/>
      <c r="C29" s="45"/>
      <c r="D29" s="94"/>
      <c r="E29" s="46"/>
      <c r="F29" s="46"/>
      <c r="G29" s="46"/>
      <c r="H29" s="84"/>
      <c r="I29" s="50"/>
      <c r="J29" s="67"/>
    </row>
    <row r="30" spans="1:11" s="66" customFormat="1" x14ac:dyDescent="0.2">
      <c r="A30" s="43"/>
      <c r="B30" s="44"/>
      <c r="C30" s="45"/>
      <c r="D30" s="94"/>
      <c r="E30" s="46"/>
      <c r="F30" s="46"/>
      <c r="G30" s="46"/>
      <c r="H30" s="84"/>
      <c r="I30" s="50"/>
      <c r="J30" s="67"/>
    </row>
    <row r="31" spans="1:11" s="53" customFormat="1" ht="28.15" customHeight="1" x14ac:dyDescent="0.2">
      <c r="A31" s="53" t="s">
        <v>39</v>
      </c>
      <c r="B31" s="276" t="s">
        <v>119</v>
      </c>
      <c r="C31" s="276"/>
      <c r="D31" s="276"/>
      <c r="E31" s="273"/>
      <c r="F31" s="273"/>
      <c r="G31" s="273"/>
      <c r="H31" s="273"/>
      <c r="I31" s="54">
        <v>0.1</v>
      </c>
      <c r="J31" s="34"/>
      <c r="K31" s="165"/>
    </row>
    <row r="32" spans="1:11" s="23" customFormat="1" ht="89.25" x14ac:dyDescent="0.2">
      <c r="A32" s="36" t="str">
        <f t="shared" ref="A32:A37" si="4">IF(NOT(COUNTBLANK(E32:G32)=2),"!","")</f>
        <v>!</v>
      </c>
      <c r="B32" s="179" t="s">
        <v>40</v>
      </c>
      <c r="C32" s="180"/>
      <c r="D32" s="177" t="s">
        <v>185</v>
      </c>
      <c r="E32" s="40"/>
      <c r="F32" s="39"/>
      <c r="G32" s="39"/>
      <c r="H32" s="83">
        <v>0.15</v>
      </c>
      <c r="I32" s="42">
        <f t="shared" ref="I32:I37" si="5">IF(ISBLANK($E32),IF(ISBLANK($F32),0,$F$6),$E$6)*$H32</f>
        <v>0</v>
      </c>
      <c r="J32" s="90"/>
      <c r="K32" s="143"/>
    </row>
    <row r="33" spans="1:204" s="23" customFormat="1" ht="51" x14ac:dyDescent="0.2">
      <c r="A33" s="36" t="str">
        <f t="shared" si="4"/>
        <v>!</v>
      </c>
      <c r="B33" s="179" t="s">
        <v>41</v>
      </c>
      <c r="C33" s="180"/>
      <c r="D33" s="177" t="s">
        <v>199</v>
      </c>
      <c r="E33" s="78"/>
      <c r="F33" s="78"/>
      <c r="G33" s="39"/>
      <c r="H33" s="83">
        <v>0.15</v>
      </c>
      <c r="I33" s="42">
        <f t="shared" si="5"/>
        <v>0</v>
      </c>
      <c r="J33" s="90"/>
      <c r="K33" s="143"/>
    </row>
    <row r="34" spans="1:204" s="23" customFormat="1" ht="38.25" x14ac:dyDescent="0.2">
      <c r="A34" s="36" t="str">
        <f t="shared" si="4"/>
        <v>!</v>
      </c>
      <c r="B34" s="179" t="s">
        <v>42</v>
      </c>
      <c r="C34" s="180"/>
      <c r="D34" s="177" t="s">
        <v>129</v>
      </c>
      <c r="E34" s="78"/>
      <c r="F34" s="78"/>
      <c r="G34" s="39"/>
      <c r="H34" s="83">
        <v>0.15</v>
      </c>
      <c r="I34" s="42">
        <f t="shared" si="5"/>
        <v>0</v>
      </c>
      <c r="J34" s="90"/>
      <c r="K34" s="143"/>
    </row>
    <row r="35" spans="1:204" s="76" customFormat="1" ht="38.25" x14ac:dyDescent="0.2">
      <c r="A35" s="36" t="str">
        <f t="shared" si="4"/>
        <v>!</v>
      </c>
      <c r="B35" s="179" t="s">
        <v>43</v>
      </c>
      <c r="C35" s="190"/>
      <c r="D35" s="177" t="s">
        <v>117</v>
      </c>
      <c r="E35" s="78"/>
      <c r="F35" s="78"/>
      <c r="G35" s="39"/>
      <c r="H35" s="83">
        <v>0.2</v>
      </c>
      <c r="I35" s="41">
        <f t="shared" si="5"/>
        <v>0</v>
      </c>
      <c r="J35" s="90"/>
      <c r="K35" s="143"/>
      <c r="L35" s="66"/>
      <c r="M35" s="66"/>
      <c r="N35" s="66"/>
      <c r="O35" s="66"/>
      <c r="P35" s="66"/>
      <c r="Q35" s="66"/>
      <c r="R35" s="66"/>
      <c r="S35" s="66"/>
      <c r="T35" s="66"/>
      <c r="U35" s="66"/>
      <c r="V35" s="66"/>
      <c r="W35" s="66"/>
      <c r="X35" s="66"/>
      <c r="Y35" s="66"/>
      <c r="Z35" s="66"/>
      <c r="AA35" s="66"/>
      <c r="AB35" s="66"/>
      <c r="AC35" s="66"/>
      <c r="AD35" s="66"/>
      <c r="AE35" s="66"/>
      <c r="AF35" s="66"/>
      <c r="AG35" s="66"/>
      <c r="AH35" s="66"/>
      <c r="AI35" s="66"/>
      <c r="AJ35" s="66"/>
      <c r="AK35" s="66"/>
      <c r="AL35" s="66"/>
      <c r="AM35" s="66"/>
      <c r="AN35" s="66"/>
      <c r="AO35" s="66"/>
      <c r="AP35" s="66"/>
      <c r="AQ35" s="66"/>
      <c r="AR35" s="66"/>
      <c r="AS35" s="66"/>
      <c r="AT35" s="66"/>
      <c r="AU35" s="66"/>
      <c r="AV35" s="66"/>
      <c r="AW35" s="66"/>
      <c r="AX35" s="66"/>
      <c r="AY35" s="66"/>
      <c r="AZ35" s="66"/>
      <c r="BA35" s="66"/>
      <c r="BB35" s="66"/>
      <c r="BC35" s="66"/>
      <c r="BD35" s="66"/>
      <c r="BE35" s="66"/>
      <c r="BF35" s="66"/>
      <c r="BG35" s="66"/>
      <c r="BH35" s="66"/>
      <c r="BI35" s="66"/>
      <c r="BJ35" s="66"/>
      <c r="BK35" s="66"/>
      <c r="BL35" s="66"/>
      <c r="BM35" s="66"/>
      <c r="BN35" s="66"/>
      <c r="BO35" s="66"/>
      <c r="BP35" s="66"/>
      <c r="BQ35" s="66"/>
      <c r="BR35" s="66"/>
      <c r="BS35" s="66"/>
      <c r="BT35" s="66"/>
      <c r="BU35" s="66"/>
      <c r="BV35" s="66"/>
      <c r="BW35" s="66"/>
      <c r="BX35" s="66"/>
      <c r="BY35" s="66"/>
      <c r="BZ35" s="66"/>
      <c r="CA35" s="66"/>
      <c r="CB35" s="66"/>
      <c r="CC35" s="66"/>
      <c r="CD35" s="66"/>
      <c r="CE35" s="66"/>
      <c r="CF35" s="66"/>
      <c r="CG35" s="66"/>
      <c r="CH35" s="66"/>
      <c r="CI35" s="66"/>
      <c r="CJ35" s="66"/>
      <c r="CK35" s="66"/>
      <c r="CL35" s="66"/>
      <c r="CM35" s="66"/>
      <c r="CN35" s="66"/>
      <c r="CO35" s="66"/>
      <c r="CP35" s="66"/>
      <c r="CQ35" s="66"/>
      <c r="CR35" s="66"/>
      <c r="CS35" s="66"/>
      <c r="CT35" s="66"/>
      <c r="CU35" s="66"/>
      <c r="CV35" s="66"/>
      <c r="CW35" s="66"/>
      <c r="CX35" s="66"/>
      <c r="CY35" s="66"/>
      <c r="CZ35" s="66"/>
      <c r="DA35" s="66"/>
      <c r="DB35" s="66"/>
      <c r="DC35" s="66"/>
      <c r="DD35" s="66"/>
      <c r="DE35" s="66"/>
      <c r="DF35" s="66"/>
      <c r="DG35" s="66"/>
      <c r="DH35" s="66"/>
      <c r="DI35" s="66"/>
      <c r="DJ35" s="66"/>
      <c r="DK35" s="66"/>
      <c r="DL35" s="66"/>
      <c r="DM35" s="66"/>
      <c r="DN35" s="66"/>
      <c r="DO35" s="66"/>
      <c r="DP35" s="66"/>
      <c r="DQ35" s="66"/>
      <c r="DR35" s="66"/>
      <c r="DS35" s="66"/>
      <c r="DT35" s="66"/>
      <c r="DU35" s="66"/>
      <c r="DV35" s="66"/>
      <c r="DW35" s="66"/>
      <c r="DX35" s="66"/>
      <c r="DY35" s="66"/>
      <c r="DZ35" s="66"/>
      <c r="EA35" s="66"/>
      <c r="EB35" s="66"/>
      <c r="EC35" s="66"/>
      <c r="ED35" s="66"/>
      <c r="EE35" s="66"/>
      <c r="EF35" s="66"/>
      <c r="EG35" s="66"/>
      <c r="EH35" s="66"/>
      <c r="EI35" s="66"/>
      <c r="EJ35" s="66"/>
      <c r="EK35" s="66"/>
      <c r="EL35" s="66"/>
      <c r="EM35" s="66"/>
      <c r="EN35" s="66"/>
      <c r="EO35" s="66"/>
      <c r="EP35" s="66"/>
      <c r="EQ35" s="66"/>
      <c r="ER35" s="66"/>
      <c r="ES35" s="66"/>
      <c r="ET35" s="66"/>
      <c r="EU35" s="66"/>
      <c r="EV35" s="66"/>
      <c r="EW35" s="66"/>
      <c r="EX35" s="66"/>
      <c r="EY35" s="66"/>
      <c r="EZ35" s="66"/>
      <c r="FA35" s="66"/>
      <c r="FB35" s="66"/>
      <c r="FC35" s="66"/>
      <c r="FD35" s="66"/>
      <c r="FE35" s="66"/>
      <c r="FF35" s="66"/>
      <c r="FG35" s="66"/>
      <c r="FH35" s="66"/>
      <c r="FI35" s="66"/>
      <c r="FJ35" s="66"/>
      <c r="FK35" s="66"/>
      <c r="FL35" s="66"/>
      <c r="FM35" s="66"/>
      <c r="FN35" s="66"/>
      <c r="FO35" s="66"/>
      <c r="FP35" s="66"/>
      <c r="FQ35" s="66"/>
      <c r="FR35" s="66"/>
      <c r="FS35" s="66"/>
      <c r="FT35" s="66"/>
      <c r="FU35" s="66"/>
      <c r="FV35" s="66"/>
      <c r="FW35" s="66"/>
      <c r="FX35" s="66"/>
      <c r="FY35" s="66"/>
      <c r="FZ35" s="66"/>
      <c r="GA35" s="66"/>
      <c r="GB35" s="66"/>
      <c r="GC35" s="66"/>
      <c r="GD35" s="66"/>
      <c r="GE35" s="66"/>
      <c r="GF35" s="66"/>
      <c r="GG35" s="66"/>
      <c r="GH35" s="66"/>
      <c r="GI35" s="66"/>
      <c r="GJ35" s="66"/>
      <c r="GK35" s="66"/>
      <c r="GL35" s="66"/>
      <c r="GM35" s="66"/>
      <c r="GN35" s="66"/>
      <c r="GO35" s="66"/>
      <c r="GP35" s="66"/>
      <c r="GQ35" s="66"/>
      <c r="GR35" s="66"/>
      <c r="GS35" s="66"/>
      <c r="GT35" s="66"/>
      <c r="GU35" s="66"/>
      <c r="GV35" s="66"/>
    </row>
    <row r="36" spans="1:204" s="23" customFormat="1" ht="89.25" x14ac:dyDescent="0.2">
      <c r="A36" s="36" t="str">
        <f t="shared" si="4"/>
        <v>!</v>
      </c>
      <c r="B36" s="179" t="s">
        <v>44</v>
      </c>
      <c r="C36" s="180"/>
      <c r="D36" s="177" t="s">
        <v>176</v>
      </c>
      <c r="E36" s="78"/>
      <c r="F36" s="78"/>
      <c r="G36" s="39"/>
      <c r="H36" s="83">
        <v>0.15</v>
      </c>
      <c r="I36" s="42">
        <f t="shared" si="5"/>
        <v>0</v>
      </c>
      <c r="J36" s="90"/>
      <c r="K36" s="143"/>
    </row>
    <row r="37" spans="1:204" s="21" customFormat="1" ht="102" x14ac:dyDescent="0.2">
      <c r="A37" s="36" t="str">
        <f t="shared" si="4"/>
        <v>!</v>
      </c>
      <c r="B37" s="179" t="s">
        <v>85</v>
      </c>
      <c r="C37" s="193"/>
      <c r="D37" s="177" t="s">
        <v>177</v>
      </c>
      <c r="E37" s="78"/>
      <c r="F37" s="78"/>
      <c r="G37" s="78"/>
      <c r="H37" s="83">
        <v>0.2</v>
      </c>
      <c r="I37" s="42">
        <f t="shared" si="5"/>
        <v>0</v>
      </c>
      <c r="J37" s="90"/>
      <c r="K37" s="143"/>
    </row>
    <row r="38" spans="1:204" s="21" customFormat="1" x14ac:dyDescent="0.2">
      <c r="B38" s="194"/>
      <c r="C38" s="194"/>
      <c r="D38" s="195"/>
      <c r="E38" s="47"/>
      <c r="F38" s="47"/>
      <c r="G38" s="47"/>
      <c r="H38" s="83">
        <f>SUM(H32:H37)</f>
        <v>1</v>
      </c>
      <c r="I38" s="41">
        <f>SUM(I32:I37)</f>
        <v>0</v>
      </c>
      <c r="J38" s="56"/>
      <c r="K38" s="62"/>
    </row>
    <row r="39" spans="1:204" s="21" customFormat="1" x14ac:dyDescent="0.2">
      <c r="B39" s="196"/>
      <c r="C39" s="196"/>
      <c r="D39" s="195"/>
      <c r="E39" s="47"/>
      <c r="F39" s="47"/>
      <c r="G39" s="47"/>
      <c r="H39" s="84"/>
      <c r="I39" s="50"/>
      <c r="J39" s="56"/>
      <c r="K39" s="62"/>
    </row>
    <row r="40" spans="1:204" s="58" customFormat="1" ht="15" x14ac:dyDescent="0.25">
      <c r="A40" s="32" t="s">
        <v>45</v>
      </c>
      <c r="B40" s="288" t="s">
        <v>97</v>
      </c>
      <c r="C40" s="288"/>
      <c r="D40" s="288"/>
      <c r="E40" s="273"/>
      <c r="F40" s="273"/>
      <c r="G40" s="273"/>
      <c r="H40" s="273"/>
      <c r="I40" s="33">
        <v>0.1</v>
      </c>
      <c r="J40" s="57"/>
      <c r="K40" s="170"/>
    </row>
    <row r="41" spans="1:204" s="23" customFormat="1" ht="51" x14ac:dyDescent="0.2">
      <c r="A41" s="36" t="str">
        <f>IF(NOT(COUNTBLANK(E41:G41)=2),"!","")</f>
        <v>!</v>
      </c>
      <c r="B41" s="191" t="s">
        <v>46</v>
      </c>
      <c r="C41" s="180"/>
      <c r="D41" s="197" t="s">
        <v>86</v>
      </c>
      <c r="E41" s="39"/>
      <c r="F41" s="39"/>
      <c r="G41" s="39"/>
      <c r="H41" s="83">
        <v>0.25</v>
      </c>
      <c r="I41" s="42">
        <f>IF(ISBLANK($E41),IF(ISBLANK($F41),0,$F$6),$E$6)*$H41</f>
        <v>0</v>
      </c>
      <c r="J41" s="90"/>
      <c r="K41" s="143"/>
    </row>
    <row r="42" spans="1:204" s="23" customFormat="1" ht="38.25" x14ac:dyDescent="0.2">
      <c r="A42" s="36" t="str">
        <f>IF(NOT(COUNTBLANK(E42:G42)=2),"!","")</f>
        <v>!</v>
      </c>
      <c r="B42" s="191" t="s">
        <v>48</v>
      </c>
      <c r="C42" s="192"/>
      <c r="D42" s="197" t="s">
        <v>130</v>
      </c>
      <c r="E42" s="39"/>
      <c r="F42" s="39"/>
      <c r="G42" s="39"/>
      <c r="H42" s="83">
        <v>0.25</v>
      </c>
      <c r="I42" s="42">
        <f>IF(ISBLANK($E42),IF(ISBLANK($F42),0,$F$6),$E$6)*$H42</f>
        <v>0</v>
      </c>
      <c r="J42" s="90"/>
      <c r="K42" s="143"/>
    </row>
    <row r="43" spans="1:204" s="23" customFormat="1" ht="25.5" x14ac:dyDescent="0.2">
      <c r="A43" s="36" t="str">
        <f>IF(NOT(COUNTBLANK(E43:G43)=2),"!","")</f>
        <v>!</v>
      </c>
      <c r="B43" s="191" t="s">
        <v>50</v>
      </c>
      <c r="C43" s="192"/>
      <c r="D43" s="197" t="s">
        <v>51</v>
      </c>
      <c r="E43" s="39"/>
      <c r="F43" s="39"/>
      <c r="G43" s="39"/>
      <c r="H43" s="83">
        <v>0.25</v>
      </c>
      <c r="I43" s="42">
        <f>IF(ISBLANK($E43),IF(ISBLANK($F43),0,$F$6),$E$6)*$H43</f>
        <v>0</v>
      </c>
      <c r="J43" s="90"/>
      <c r="K43" s="143"/>
    </row>
    <row r="44" spans="1:204" s="23" customFormat="1" ht="38.25" x14ac:dyDescent="0.2">
      <c r="A44" s="36" t="str">
        <f>IF(NOT(COUNTBLANK(E44:G44)=2),"!","")</f>
        <v>!</v>
      </c>
      <c r="B44" s="191" t="s">
        <v>52</v>
      </c>
      <c r="C44" s="180"/>
      <c r="D44" s="197" t="s">
        <v>174</v>
      </c>
      <c r="E44" s="39"/>
      <c r="F44" s="39"/>
      <c r="G44" s="39"/>
      <c r="H44" s="83">
        <v>0.25</v>
      </c>
      <c r="I44" s="42">
        <f>IF(ISBLANK($E44),IF(ISBLANK($F44),0,$F$6),$E$6)*$H44</f>
        <v>0</v>
      </c>
      <c r="J44" s="90"/>
      <c r="K44" s="143"/>
    </row>
    <row r="45" spans="1:204" s="49" customFormat="1" x14ac:dyDescent="0.2">
      <c r="A45" s="59"/>
      <c r="B45" s="60"/>
      <c r="C45" s="61"/>
      <c r="D45" s="62"/>
      <c r="E45" s="63"/>
      <c r="F45" s="63"/>
      <c r="G45" s="63"/>
      <c r="H45" s="83">
        <f>SUM(H41:H44)</f>
        <v>1</v>
      </c>
      <c r="I45" s="41">
        <f>SUM(I41:I44)</f>
        <v>0</v>
      </c>
      <c r="J45" s="64"/>
      <c r="K45" s="66"/>
    </row>
    <row r="46" spans="1:204" s="69" customFormat="1" ht="12" customHeight="1" x14ac:dyDescent="0.2">
      <c r="A46" s="70"/>
      <c r="B46" s="285"/>
      <c r="C46" s="285"/>
      <c r="D46" s="285"/>
      <c r="E46" s="71"/>
      <c r="F46" s="71"/>
      <c r="G46" s="71"/>
      <c r="H46" s="85"/>
      <c r="I46" s="72"/>
      <c r="K46" s="171"/>
    </row>
    <row r="47" spans="1:204" s="35" customFormat="1" ht="15" x14ac:dyDescent="0.2">
      <c r="A47" s="32" t="s">
        <v>53</v>
      </c>
      <c r="B47" s="274" t="s">
        <v>89</v>
      </c>
      <c r="C47" s="274"/>
      <c r="D47" s="274"/>
      <c r="E47" s="273"/>
      <c r="F47" s="273"/>
      <c r="G47" s="273"/>
      <c r="H47" s="273"/>
      <c r="I47" s="33">
        <v>0.2</v>
      </c>
      <c r="J47" s="34"/>
      <c r="K47" s="165"/>
    </row>
    <row r="48" spans="1:204" s="23" customFormat="1" ht="25.5" x14ac:dyDescent="0.2">
      <c r="A48" s="36" t="str">
        <f t="shared" ref="A48:A56" si="6">IF(NOT(COUNTBLANK(E48:G48)=2),"!","")</f>
        <v>!</v>
      </c>
      <c r="B48" s="137" t="s">
        <v>54</v>
      </c>
      <c r="C48" s="37"/>
      <c r="D48" s="174" t="s">
        <v>114</v>
      </c>
      <c r="E48" s="39"/>
      <c r="F48" s="39"/>
      <c r="G48" s="40"/>
      <c r="H48" s="86">
        <v>0.1</v>
      </c>
      <c r="I48" s="42">
        <f t="shared" ref="I48:I56" si="7">IF(ISBLANK($E48),IF(ISBLANK($F48),0,$F$6),$E$6)*$H48</f>
        <v>0</v>
      </c>
      <c r="J48" s="90"/>
      <c r="K48" s="143"/>
    </row>
    <row r="49" spans="1:11" s="23" customFormat="1" ht="140.25" x14ac:dyDescent="0.2">
      <c r="A49" s="36" t="str">
        <f t="shared" si="6"/>
        <v>!</v>
      </c>
      <c r="B49" s="137" t="s">
        <v>55</v>
      </c>
      <c r="C49" s="37"/>
      <c r="D49" s="174" t="s">
        <v>186</v>
      </c>
      <c r="E49" s="39"/>
      <c r="F49" s="39"/>
      <c r="G49" s="40"/>
      <c r="H49" s="83">
        <v>0.15</v>
      </c>
      <c r="I49" s="42">
        <f t="shared" si="7"/>
        <v>0</v>
      </c>
      <c r="J49" s="90"/>
      <c r="K49" s="143"/>
    </row>
    <row r="50" spans="1:11" s="23" customFormat="1" ht="50.45" customHeight="1" x14ac:dyDescent="0.2">
      <c r="A50" s="36" t="str">
        <f t="shared" si="6"/>
        <v>!</v>
      </c>
      <c r="B50" s="137" t="s">
        <v>56</v>
      </c>
      <c r="C50" s="37"/>
      <c r="D50" s="174" t="s">
        <v>57</v>
      </c>
      <c r="E50" s="39"/>
      <c r="F50" s="39"/>
      <c r="G50" s="40"/>
      <c r="H50" s="83">
        <v>0.1</v>
      </c>
      <c r="I50" s="42">
        <f t="shared" si="7"/>
        <v>0</v>
      </c>
      <c r="J50" s="90"/>
      <c r="K50" s="143"/>
    </row>
    <row r="51" spans="1:11" s="23" customFormat="1" ht="44.45" customHeight="1" x14ac:dyDescent="0.2">
      <c r="A51" s="36" t="str">
        <f t="shared" si="6"/>
        <v>!</v>
      </c>
      <c r="B51" s="137" t="s">
        <v>58</v>
      </c>
      <c r="C51" s="38"/>
      <c r="D51" s="174" t="s">
        <v>170</v>
      </c>
      <c r="E51" s="39"/>
      <c r="F51" s="39"/>
      <c r="G51" s="40"/>
      <c r="H51" s="83">
        <v>0.1</v>
      </c>
      <c r="I51" s="42">
        <f t="shared" si="7"/>
        <v>0</v>
      </c>
      <c r="J51" s="90"/>
      <c r="K51" s="143"/>
    </row>
    <row r="52" spans="1:11" s="23" customFormat="1" ht="102" x14ac:dyDescent="0.2">
      <c r="A52" s="36" t="str">
        <f t="shared" si="6"/>
        <v>!</v>
      </c>
      <c r="B52" s="137" t="s">
        <v>59</v>
      </c>
      <c r="C52" s="37"/>
      <c r="D52" s="178" t="s">
        <v>171</v>
      </c>
      <c r="E52" s="39"/>
      <c r="F52" s="39"/>
      <c r="G52" s="39"/>
      <c r="H52" s="83">
        <v>0.1</v>
      </c>
      <c r="I52" s="42">
        <f t="shared" si="7"/>
        <v>0</v>
      </c>
      <c r="J52" s="90"/>
      <c r="K52" s="143"/>
    </row>
    <row r="53" spans="1:11" s="23" customFormat="1" ht="63.75" x14ac:dyDescent="0.2">
      <c r="A53" s="36" t="str">
        <f t="shared" si="6"/>
        <v>!</v>
      </c>
      <c r="B53" s="137" t="s">
        <v>60</v>
      </c>
      <c r="C53" s="37"/>
      <c r="D53" s="178" t="s">
        <v>172</v>
      </c>
      <c r="E53" s="39"/>
      <c r="F53" s="39"/>
      <c r="G53" s="39"/>
      <c r="H53" s="83">
        <v>0.1</v>
      </c>
      <c r="I53" s="42">
        <f t="shared" si="7"/>
        <v>0</v>
      </c>
      <c r="J53" s="90"/>
      <c r="K53" s="143"/>
    </row>
    <row r="54" spans="1:11" s="23" customFormat="1" ht="63.75" x14ac:dyDescent="0.2">
      <c r="A54" s="36" t="str">
        <f t="shared" si="6"/>
        <v>!</v>
      </c>
      <c r="B54" s="137" t="s">
        <v>61</v>
      </c>
      <c r="C54" s="37"/>
      <c r="D54" s="178" t="s">
        <v>187</v>
      </c>
      <c r="E54" s="39"/>
      <c r="F54" s="39"/>
      <c r="G54" s="39"/>
      <c r="H54" s="83">
        <v>0.1</v>
      </c>
      <c r="I54" s="42">
        <f t="shared" si="7"/>
        <v>0</v>
      </c>
      <c r="J54" s="90"/>
      <c r="K54" s="143"/>
    </row>
    <row r="55" spans="1:11" s="23" customFormat="1" ht="51" x14ac:dyDescent="0.2">
      <c r="A55" s="36" t="str">
        <f t="shared" si="6"/>
        <v>!</v>
      </c>
      <c r="B55" s="137" t="s">
        <v>62</v>
      </c>
      <c r="C55" s="37"/>
      <c r="D55" s="178" t="s">
        <v>173</v>
      </c>
      <c r="E55" s="39"/>
      <c r="F55" s="39"/>
      <c r="G55" s="39"/>
      <c r="H55" s="83">
        <v>0.15</v>
      </c>
      <c r="I55" s="42">
        <f t="shared" si="7"/>
        <v>0</v>
      </c>
      <c r="J55" s="90"/>
      <c r="K55" s="143"/>
    </row>
    <row r="56" spans="1:11" s="23" customFormat="1" ht="63.75" x14ac:dyDescent="0.2">
      <c r="A56" s="36" t="str">
        <f t="shared" si="6"/>
        <v>!</v>
      </c>
      <c r="B56" s="137" t="s">
        <v>63</v>
      </c>
      <c r="C56" s="37"/>
      <c r="D56" s="178" t="s">
        <v>188</v>
      </c>
      <c r="E56" s="39"/>
      <c r="F56" s="39"/>
      <c r="G56" s="39"/>
      <c r="H56" s="83">
        <v>0.1</v>
      </c>
      <c r="I56" s="42">
        <f t="shared" si="7"/>
        <v>0</v>
      </c>
      <c r="J56" s="90"/>
      <c r="K56" s="143"/>
    </row>
    <row r="57" spans="1:11" s="23" customFormat="1" x14ac:dyDescent="0.2">
      <c r="A57" s="43"/>
      <c r="B57" s="65"/>
      <c r="C57" s="44"/>
      <c r="D57" s="95"/>
      <c r="E57" s="46"/>
      <c r="F57" s="46"/>
      <c r="G57" s="46"/>
      <c r="H57" s="83">
        <f>SUM(H48:H56)</f>
        <v>0.99999999999999989</v>
      </c>
      <c r="I57" s="41">
        <f>SUM(I48:I56)</f>
        <v>0</v>
      </c>
      <c r="J57" s="90"/>
      <c r="K57" s="66"/>
    </row>
    <row r="58" spans="1:11" s="21" customFormat="1" x14ac:dyDescent="0.2">
      <c r="B58" s="68"/>
      <c r="C58" s="68"/>
      <c r="E58" s="47"/>
      <c r="F58" s="47"/>
      <c r="G58" s="47"/>
      <c r="H58" s="84"/>
      <c r="I58" s="50"/>
      <c r="J58" s="56"/>
      <c r="K58" s="62"/>
    </row>
    <row r="59" spans="1:11" s="35" customFormat="1" ht="15" x14ac:dyDescent="0.25">
      <c r="A59" s="32" t="s">
        <v>64</v>
      </c>
      <c r="B59" s="286" t="s">
        <v>94</v>
      </c>
      <c r="C59" s="286"/>
      <c r="D59" s="286"/>
      <c r="E59" s="287"/>
      <c r="F59" s="287"/>
      <c r="G59" s="287"/>
      <c r="H59" s="287"/>
      <c r="I59" s="54">
        <v>0.2</v>
      </c>
      <c r="J59" s="34"/>
      <c r="K59" s="165"/>
    </row>
    <row r="60" spans="1:11" s="35" customFormat="1" ht="76.5" x14ac:dyDescent="0.25">
      <c r="A60" s="36" t="str">
        <f t="shared" ref="A60:A69" si="8">IF(NOT(COUNTBLANK(E60:G60)=2),"!","")</f>
        <v>!</v>
      </c>
      <c r="B60" s="179" t="s">
        <v>65</v>
      </c>
      <c r="C60" s="199"/>
      <c r="D60" s="177" t="s">
        <v>155</v>
      </c>
      <c r="E60" s="129"/>
      <c r="F60" s="129"/>
      <c r="G60" s="129"/>
      <c r="H60" s="130">
        <v>0.1</v>
      </c>
      <c r="I60" s="131">
        <f t="shared" ref="I60:I69" si="9">IF(ISBLANK($E60),IF(ISBLANK($F60),0,$F$6),$E$6)*$H60</f>
        <v>0</v>
      </c>
      <c r="J60" s="34"/>
      <c r="K60" s="143"/>
    </row>
    <row r="61" spans="1:11" s="23" customFormat="1" ht="102" x14ac:dyDescent="0.2">
      <c r="A61" s="36" t="str">
        <f t="shared" si="8"/>
        <v>!</v>
      </c>
      <c r="B61" s="179" t="s">
        <v>66</v>
      </c>
      <c r="C61" s="180"/>
      <c r="D61" s="177" t="s">
        <v>189</v>
      </c>
      <c r="E61" s="129"/>
      <c r="F61" s="154"/>
      <c r="G61" s="155"/>
      <c r="H61" s="128">
        <v>0.1</v>
      </c>
      <c r="I61" s="156">
        <f t="shared" si="9"/>
        <v>0</v>
      </c>
      <c r="J61" s="90"/>
      <c r="K61" s="143"/>
    </row>
    <row r="62" spans="1:11" s="23" customFormat="1" ht="38.25" x14ac:dyDescent="0.2">
      <c r="A62" s="36" t="str">
        <f t="shared" si="8"/>
        <v>!</v>
      </c>
      <c r="B62" s="179" t="s">
        <v>67</v>
      </c>
      <c r="C62" s="180"/>
      <c r="D62" s="177" t="s">
        <v>131</v>
      </c>
      <c r="E62" s="129"/>
      <c r="F62" s="39"/>
      <c r="G62" s="40"/>
      <c r="H62" s="83">
        <v>0.05</v>
      </c>
      <c r="I62" s="42">
        <f t="shared" si="9"/>
        <v>0</v>
      </c>
      <c r="J62" s="90"/>
      <c r="K62" s="143"/>
    </row>
    <row r="63" spans="1:11" s="23" customFormat="1" ht="51" x14ac:dyDescent="0.2">
      <c r="A63" s="36" t="str">
        <f t="shared" si="8"/>
        <v>!</v>
      </c>
      <c r="B63" s="179" t="s">
        <v>68</v>
      </c>
      <c r="C63" s="180"/>
      <c r="D63" s="177" t="s">
        <v>161</v>
      </c>
      <c r="E63" s="129"/>
      <c r="F63" s="39"/>
      <c r="G63" s="40"/>
      <c r="H63" s="83">
        <v>0.1</v>
      </c>
      <c r="I63" s="42">
        <f t="shared" si="9"/>
        <v>0</v>
      </c>
      <c r="J63" s="90"/>
      <c r="K63" s="143"/>
    </row>
    <row r="64" spans="1:11" s="23" customFormat="1" ht="38.25" x14ac:dyDescent="0.2">
      <c r="A64" s="36" t="str">
        <f t="shared" si="8"/>
        <v>!</v>
      </c>
      <c r="B64" s="179" t="s">
        <v>69</v>
      </c>
      <c r="C64" s="180"/>
      <c r="D64" s="177" t="s">
        <v>166</v>
      </c>
      <c r="E64" s="129"/>
      <c r="F64" s="39"/>
      <c r="G64" s="40"/>
      <c r="H64" s="83">
        <v>0.1</v>
      </c>
      <c r="I64" s="42">
        <f t="shared" si="9"/>
        <v>0</v>
      </c>
      <c r="J64" s="90"/>
      <c r="K64" s="143"/>
    </row>
    <row r="65" spans="1:11" s="23" customFormat="1" ht="63.75" x14ac:dyDescent="0.2">
      <c r="A65" s="36" t="str">
        <f t="shared" si="8"/>
        <v>!</v>
      </c>
      <c r="B65" s="179" t="s">
        <v>70</v>
      </c>
      <c r="C65" s="198"/>
      <c r="D65" s="177" t="s">
        <v>190</v>
      </c>
      <c r="E65" s="129"/>
      <c r="F65" s="39"/>
      <c r="G65" s="40"/>
      <c r="H65" s="83">
        <v>0.15</v>
      </c>
      <c r="I65" s="42">
        <f t="shared" si="9"/>
        <v>0</v>
      </c>
      <c r="J65" s="90"/>
      <c r="K65" s="143"/>
    </row>
    <row r="66" spans="1:11" s="23" customFormat="1" ht="38.25" x14ac:dyDescent="0.2">
      <c r="A66" s="36" t="str">
        <f t="shared" si="8"/>
        <v>!</v>
      </c>
      <c r="B66" s="179" t="s">
        <v>71</v>
      </c>
      <c r="C66" s="198"/>
      <c r="D66" s="177" t="s">
        <v>168</v>
      </c>
      <c r="E66" s="129"/>
      <c r="F66" s="39"/>
      <c r="G66" s="40"/>
      <c r="H66" s="83">
        <v>0.15</v>
      </c>
      <c r="I66" s="42">
        <f t="shared" si="9"/>
        <v>0</v>
      </c>
      <c r="J66" s="90"/>
      <c r="K66" s="143"/>
    </row>
    <row r="67" spans="1:11" s="23" customFormat="1" ht="89.25" x14ac:dyDescent="0.2">
      <c r="A67" s="36" t="str">
        <f t="shared" si="8"/>
        <v>!</v>
      </c>
      <c r="B67" s="179" t="s">
        <v>73</v>
      </c>
      <c r="C67" s="184"/>
      <c r="D67" s="185" t="s">
        <v>72</v>
      </c>
      <c r="E67" s="129"/>
      <c r="F67" s="124"/>
      <c r="G67" s="125"/>
      <c r="H67" s="126">
        <v>0.1</v>
      </c>
      <c r="I67" s="127">
        <f t="shared" si="9"/>
        <v>0</v>
      </c>
      <c r="J67" s="90"/>
      <c r="K67" s="143"/>
    </row>
    <row r="68" spans="1:11" s="66" customFormat="1" ht="63.75" x14ac:dyDescent="0.2">
      <c r="A68" s="36" t="str">
        <f t="shared" si="8"/>
        <v>!</v>
      </c>
      <c r="B68" s="179" t="s">
        <v>149</v>
      </c>
      <c r="C68" s="186"/>
      <c r="D68" s="177" t="s">
        <v>109</v>
      </c>
      <c r="E68" s="129"/>
      <c r="F68" s="129"/>
      <c r="G68" s="129"/>
      <c r="H68" s="130">
        <v>0.1</v>
      </c>
      <c r="I68" s="131">
        <f t="shared" si="9"/>
        <v>0</v>
      </c>
      <c r="J68" s="67"/>
      <c r="K68" s="143"/>
    </row>
    <row r="69" spans="1:11" s="66" customFormat="1" ht="51" x14ac:dyDescent="0.2">
      <c r="A69" s="36" t="str">
        <f t="shared" si="8"/>
        <v>!</v>
      </c>
      <c r="B69" s="179" t="s">
        <v>150</v>
      </c>
      <c r="C69" s="181"/>
      <c r="D69" s="177" t="s">
        <v>132</v>
      </c>
      <c r="E69" s="129"/>
      <c r="F69" s="129"/>
      <c r="G69" s="129"/>
      <c r="H69" s="130">
        <v>0.05</v>
      </c>
      <c r="I69" s="131">
        <f t="shared" si="9"/>
        <v>0</v>
      </c>
      <c r="J69" s="67"/>
      <c r="K69" s="143"/>
    </row>
    <row r="70" spans="1:11" s="23" customFormat="1" x14ac:dyDescent="0.2">
      <c r="A70" s="43"/>
      <c r="B70" s="65"/>
      <c r="C70" s="45"/>
      <c r="D70" s="94"/>
      <c r="E70" s="46"/>
      <c r="F70" s="46"/>
      <c r="G70" s="46"/>
      <c r="H70" s="128">
        <f>SUM(H60:H69)</f>
        <v>1</v>
      </c>
      <c r="I70" s="79">
        <f>SUM(I60:I69)</f>
        <v>0</v>
      </c>
      <c r="J70" s="90"/>
      <c r="K70" s="66"/>
    </row>
    <row r="71" spans="1:11" s="49" customFormat="1" x14ac:dyDescent="0.2">
      <c r="A71" s="47"/>
      <c r="B71" s="48"/>
      <c r="C71" s="48"/>
      <c r="D71" s="96"/>
      <c r="E71" s="47"/>
      <c r="F71" s="47"/>
      <c r="G71" s="47"/>
      <c r="H71" s="84"/>
      <c r="I71" s="51"/>
      <c r="J71" s="67"/>
      <c r="K71" s="66"/>
    </row>
    <row r="72" spans="1:11" s="135" customFormat="1" ht="23.25" customHeight="1" x14ac:dyDescent="0.25">
      <c r="A72" s="132" t="s">
        <v>74</v>
      </c>
      <c r="B72" s="284" t="s">
        <v>118</v>
      </c>
      <c r="C72" s="284"/>
      <c r="D72" s="284"/>
      <c r="E72" s="284"/>
      <c r="F72" s="284"/>
      <c r="G72" s="284"/>
      <c r="H72" s="284"/>
      <c r="I72" s="133">
        <v>0.1</v>
      </c>
      <c r="J72" s="136"/>
      <c r="K72" s="170"/>
    </row>
    <row r="73" spans="1:11" s="23" customFormat="1" ht="51" x14ac:dyDescent="0.2">
      <c r="A73" s="36" t="str">
        <f>IF(NOT(COUNTBLANK(E73:G73)=2),"!","")</f>
        <v>!</v>
      </c>
      <c r="B73" s="77" t="s">
        <v>75</v>
      </c>
      <c r="C73" s="38"/>
      <c r="D73" s="174" t="s">
        <v>76</v>
      </c>
      <c r="E73" s="40"/>
      <c r="F73" s="39"/>
      <c r="G73" s="39"/>
      <c r="H73" s="83">
        <v>0.2</v>
      </c>
      <c r="I73" s="42">
        <f>IF(ISBLANK($E73),IF(ISBLANK($F73),0,$F$6),$E$6)*$H73</f>
        <v>0</v>
      </c>
      <c r="J73" s="90"/>
      <c r="K73" s="143"/>
    </row>
    <row r="74" spans="1:11" s="23" customFormat="1" ht="25.5" x14ac:dyDescent="0.2">
      <c r="A74" s="36" t="str">
        <f>IF(NOT(COUNTBLANK(E74:G74)=2),"!","")</f>
        <v>!</v>
      </c>
      <c r="B74" s="77" t="s">
        <v>77</v>
      </c>
      <c r="C74" s="38"/>
      <c r="D74" s="174" t="s">
        <v>78</v>
      </c>
      <c r="E74" s="40"/>
      <c r="F74" s="39"/>
      <c r="G74" s="39"/>
      <c r="H74" s="83">
        <v>0.2</v>
      </c>
      <c r="I74" s="42">
        <f t="shared" ref="I74:I76" si="10">IF(ISBLANK($E74),IF(ISBLANK($F74),0,$F$6),$E$6)*$H74</f>
        <v>0</v>
      </c>
      <c r="J74" s="90"/>
      <c r="K74" s="143"/>
    </row>
    <row r="75" spans="1:11" s="23" customFormat="1" ht="51" x14ac:dyDescent="0.2">
      <c r="A75" s="36" t="str">
        <f>IF(NOT(COUNTBLANK(E75:G75)=2),"!","")</f>
        <v>!</v>
      </c>
      <c r="B75" s="77" t="s">
        <v>79</v>
      </c>
      <c r="C75" s="38"/>
      <c r="D75" s="174" t="s">
        <v>80</v>
      </c>
      <c r="E75" s="125"/>
      <c r="F75" s="124"/>
      <c r="G75" s="124"/>
      <c r="H75" s="83">
        <v>0.2</v>
      </c>
      <c r="I75" s="42">
        <f t="shared" si="10"/>
        <v>0</v>
      </c>
      <c r="J75" s="90"/>
      <c r="K75" s="143"/>
    </row>
    <row r="76" spans="1:11" s="23" customFormat="1" ht="38.25" x14ac:dyDescent="0.2">
      <c r="A76" s="36" t="str">
        <f t="shared" ref="A76:A77" si="11">IF(NOT(COUNTBLANK(E76:G76)=2),"!","")</f>
        <v>!</v>
      </c>
      <c r="B76" s="159" t="s">
        <v>134</v>
      </c>
      <c r="C76" s="160"/>
      <c r="D76" s="178" t="s">
        <v>163</v>
      </c>
      <c r="E76" s="129"/>
      <c r="F76" s="129"/>
      <c r="G76" s="129"/>
      <c r="H76" s="83">
        <v>0.2</v>
      </c>
      <c r="I76" s="42">
        <f t="shared" si="10"/>
        <v>0</v>
      </c>
      <c r="J76" s="67"/>
      <c r="K76" s="143"/>
    </row>
    <row r="77" spans="1:11" s="23" customFormat="1" ht="63.75" x14ac:dyDescent="0.2">
      <c r="A77" s="36" t="str">
        <f t="shared" si="11"/>
        <v>!</v>
      </c>
      <c r="B77" s="161" t="s">
        <v>135</v>
      </c>
      <c r="C77" s="162"/>
      <c r="D77" s="175" t="s">
        <v>164</v>
      </c>
      <c r="E77" s="129"/>
      <c r="F77" s="129"/>
      <c r="G77" s="129"/>
      <c r="H77" s="83">
        <v>0.2</v>
      </c>
      <c r="I77" s="42">
        <f>IF(ISBLANK($E77),IF(ISBLANK($F77),0,$F$6),$E$6)*$H77</f>
        <v>0</v>
      </c>
      <c r="J77" s="67"/>
      <c r="K77" s="143"/>
    </row>
    <row r="78" spans="1:11" x14ac:dyDescent="0.2">
      <c r="H78" s="83">
        <f>SUM(H73:H77)</f>
        <v>1</v>
      </c>
      <c r="I78" s="42">
        <f>SUM(I73:I77)</f>
        <v>0</v>
      </c>
    </row>
    <row r="82" spans="1:11" ht="12.75" customHeight="1" x14ac:dyDescent="0.25">
      <c r="A82" s="284" t="s">
        <v>133</v>
      </c>
      <c r="B82" s="284"/>
      <c r="C82" s="284"/>
      <c r="D82" s="284"/>
      <c r="E82" s="284"/>
      <c r="F82" s="284"/>
      <c r="G82" s="284"/>
      <c r="I82" s="133">
        <v>0.1</v>
      </c>
    </row>
    <row r="83" spans="1:11" ht="63.75" x14ac:dyDescent="0.2">
      <c r="A83" s="163"/>
      <c r="B83" s="164" t="s">
        <v>136</v>
      </c>
      <c r="D83" s="172" t="s">
        <v>156</v>
      </c>
      <c r="E83" s="152"/>
      <c r="F83" s="152"/>
      <c r="G83" s="152"/>
      <c r="H83" s="83">
        <v>0.25</v>
      </c>
      <c r="I83" s="42">
        <f>IF(ISBLANK($E83),IF(ISBLANK($F83),0,$F$6),$E$6)*$H83</f>
        <v>0</v>
      </c>
      <c r="K83" s="143"/>
    </row>
    <row r="84" spans="1:11" ht="63.75" x14ac:dyDescent="0.2">
      <c r="A84" s="163"/>
      <c r="B84" s="164" t="s">
        <v>137</v>
      </c>
      <c r="D84" s="172" t="s">
        <v>195</v>
      </c>
      <c r="E84" s="152"/>
      <c r="F84" s="152"/>
      <c r="G84" s="152"/>
      <c r="H84" s="83">
        <v>0.2</v>
      </c>
      <c r="I84" s="42">
        <f t="shared" ref="I84:I87" si="12">IF(ISBLANK($E84),IF(ISBLANK($F84),0,$F$6),$E$6)*$H84</f>
        <v>0</v>
      </c>
      <c r="K84" s="143"/>
    </row>
    <row r="85" spans="1:11" ht="51" x14ac:dyDescent="0.2">
      <c r="A85" s="163"/>
      <c r="B85" s="164" t="s">
        <v>138</v>
      </c>
      <c r="D85" s="172" t="s">
        <v>157</v>
      </c>
      <c r="E85" s="152"/>
      <c r="F85" s="152"/>
      <c r="G85" s="152"/>
      <c r="H85" s="83">
        <v>0.25</v>
      </c>
      <c r="I85" s="42">
        <f t="shared" si="12"/>
        <v>0</v>
      </c>
      <c r="K85" s="143"/>
    </row>
    <row r="86" spans="1:11" ht="51" x14ac:dyDescent="0.2">
      <c r="A86" s="163"/>
      <c r="B86" s="164" t="s">
        <v>139</v>
      </c>
      <c r="D86" s="172" t="s">
        <v>158</v>
      </c>
      <c r="E86" s="152"/>
      <c r="F86" s="152"/>
      <c r="G86" s="152"/>
      <c r="H86" s="83">
        <v>0.2</v>
      </c>
      <c r="I86" s="42">
        <f t="shared" si="12"/>
        <v>0</v>
      </c>
      <c r="K86" s="143"/>
    </row>
    <row r="87" spans="1:11" ht="51" x14ac:dyDescent="0.2">
      <c r="A87" s="163"/>
      <c r="B87" s="164" t="s">
        <v>140</v>
      </c>
      <c r="D87" s="172" t="s">
        <v>159</v>
      </c>
      <c r="E87" s="152"/>
      <c r="F87" s="152"/>
      <c r="G87" s="152"/>
      <c r="H87" s="83">
        <v>0.1</v>
      </c>
      <c r="I87" s="42">
        <f t="shared" si="12"/>
        <v>0</v>
      </c>
      <c r="K87" s="143"/>
    </row>
    <row r="88" spans="1:11" x14ac:dyDescent="0.2">
      <c r="H88" s="83">
        <f>SUM(H83:H87)</f>
        <v>0.99999999999999989</v>
      </c>
      <c r="I88" s="42">
        <f>SUM(I83:I87)</f>
        <v>0</v>
      </c>
    </row>
  </sheetData>
  <sheetProtection selectLockedCells="1" selectUnlockedCells="1"/>
  <mergeCells count="21">
    <mergeCell ref="A82:G82"/>
    <mergeCell ref="B72:H72"/>
    <mergeCell ref="I5:I7"/>
    <mergeCell ref="A7:D7"/>
    <mergeCell ref="B8:D8"/>
    <mergeCell ref="B31:D31"/>
    <mergeCell ref="E31:H31"/>
    <mergeCell ref="E5:G5"/>
    <mergeCell ref="H5:H7"/>
    <mergeCell ref="B9:D9"/>
    <mergeCell ref="E9:H9"/>
    <mergeCell ref="E3:I3"/>
    <mergeCell ref="B46:D46"/>
    <mergeCell ref="B47:D47"/>
    <mergeCell ref="E47:H47"/>
    <mergeCell ref="B59:D59"/>
    <mergeCell ref="E59:H59"/>
    <mergeCell ref="B20:D20"/>
    <mergeCell ref="E20:H20"/>
    <mergeCell ref="B40:D40"/>
    <mergeCell ref="E40:H40"/>
  </mergeCells>
  <phoneticPr fontId="0" type="noConversion"/>
  <printOptions horizontalCentered="1"/>
  <pageMargins left="0.39370078740157483" right="0.39370078740157483" top="0.39370078740157483" bottom="0.39370078740157483" header="0.31496062992125984" footer="0.31496062992125984"/>
  <pageSetup paperSize="9" scale="93" firstPageNumber="0" orientation="portrait" horizontalDpi="300" verticalDpi="300" r:id="rId1"/>
  <headerFooter alignWithMargins="0"/>
  <rowBreaks count="1" manualBreakCount="1">
    <brk id="30" max="8"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T60"/>
  <sheetViews>
    <sheetView showGridLines="0" topLeftCell="A13" zoomScale="75" zoomScaleNormal="100" zoomScaleSheetLayoutView="100" workbookViewId="0">
      <selection activeCell="I27" sqref="I27"/>
    </sheetView>
  </sheetViews>
  <sheetFormatPr defaultColWidth="8.85546875" defaultRowHeight="12.75" x14ac:dyDescent="0.2"/>
  <cols>
    <col min="1" max="1" width="0.85546875" style="246" customWidth="1"/>
    <col min="2" max="2" width="1.28515625" style="246" customWidth="1"/>
    <col min="3" max="3" width="20.140625" style="246" customWidth="1"/>
    <col min="4" max="5" width="11.7109375" style="246" customWidth="1"/>
    <col min="6" max="6" width="8.85546875" style="246" customWidth="1"/>
    <col min="7" max="7" width="1.28515625" style="246" customWidth="1"/>
    <col min="8" max="8" width="19.7109375" style="246" customWidth="1"/>
    <col min="9" max="10" width="11.7109375" style="246" customWidth="1"/>
    <col min="11" max="11" width="8.85546875" style="246" customWidth="1"/>
    <col min="12" max="12" width="1.28515625" style="246" customWidth="1"/>
    <col min="13" max="13" width="19.85546875" style="246" customWidth="1"/>
    <col min="14" max="15" width="11.7109375" style="246" customWidth="1"/>
    <col min="16" max="17" width="8.85546875" style="246" customWidth="1"/>
    <col min="18" max="18" width="15.85546875" style="246" customWidth="1"/>
    <col min="19" max="16384" width="8.85546875" style="246"/>
  </cols>
  <sheetData>
    <row r="1" spans="2:20" s="203" customFormat="1" ht="23.25" x14ac:dyDescent="0.3">
      <c r="C1" s="204" t="s">
        <v>154</v>
      </c>
      <c r="D1" s="204"/>
      <c r="E1" s="204"/>
      <c r="F1" s="204"/>
      <c r="G1" s="204"/>
      <c r="H1" s="204"/>
      <c r="I1" s="204"/>
      <c r="J1" s="204"/>
      <c r="K1" s="204"/>
      <c r="L1" s="204"/>
      <c r="M1" s="204"/>
      <c r="N1" s="204"/>
      <c r="O1" s="204"/>
      <c r="Q1" s="205"/>
      <c r="R1" s="205"/>
      <c r="S1" s="205"/>
      <c r="T1" s="205"/>
    </row>
    <row r="2" spans="2:20" s="208" customFormat="1" ht="23.25" customHeight="1" x14ac:dyDescent="0.3">
      <c r="B2" s="206"/>
      <c r="C2" s="294" t="s">
        <v>0</v>
      </c>
      <c r="D2" s="294"/>
      <c r="E2" s="294"/>
      <c r="F2" s="294"/>
      <c r="G2" s="294"/>
      <c r="H2" s="294"/>
      <c r="I2" s="294"/>
      <c r="J2" s="294"/>
      <c r="K2" s="294"/>
      <c r="L2" s="294"/>
      <c r="M2" s="294"/>
      <c r="N2" s="294"/>
      <c r="O2" s="294"/>
      <c r="P2" s="207"/>
      <c r="Q2" s="207"/>
      <c r="R2" s="207"/>
      <c r="S2" s="207"/>
      <c r="T2" s="207"/>
    </row>
    <row r="3" spans="2:20" s="209" customFormat="1" ht="20.25" x14ac:dyDescent="0.3">
      <c r="C3" s="294" t="s">
        <v>87</v>
      </c>
      <c r="D3" s="294"/>
      <c r="E3" s="294"/>
      <c r="F3" s="294"/>
      <c r="G3" s="294"/>
      <c r="H3" s="294"/>
      <c r="I3" s="294"/>
      <c r="J3" s="294"/>
      <c r="K3" s="294"/>
      <c r="L3" s="294"/>
      <c r="M3" s="294"/>
      <c r="N3" s="294"/>
      <c r="O3" s="294"/>
      <c r="Q3" s="210"/>
      <c r="R3" s="210"/>
      <c r="S3" s="210"/>
      <c r="T3" s="210"/>
    </row>
    <row r="4" spans="2:20" s="211" customFormat="1" ht="14.25" customHeight="1" x14ac:dyDescent="0.35">
      <c r="C4" s="212"/>
      <c r="D4" s="212"/>
      <c r="E4" s="212"/>
      <c r="F4" s="212"/>
      <c r="G4" s="212"/>
      <c r="H4" s="213"/>
      <c r="I4" s="213"/>
      <c r="J4" s="212"/>
      <c r="K4" s="214"/>
      <c r="L4" s="215"/>
      <c r="M4" s="212"/>
      <c r="N4" s="216"/>
      <c r="O4" s="215"/>
      <c r="P4" s="217"/>
      <c r="Q4" s="218"/>
      <c r="R4" s="218"/>
      <c r="S4" s="218"/>
      <c r="T4" s="218"/>
    </row>
    <row r="5" spans="2:20" s="211" customFormat="1" ht="24" customHeight="1" x14ac:dyDescent="0.2">
      <c r="G5" s="293" t="s">
        <v>88</v>
      </c>
      <c r="H5" s="293"/>
      <c r="I5" s="293"/>
      <c r="J5" s="293"/>
      <c r="P5" s="217"/>
      <c r="Q5" s="217"/>
      <c r="R5" s="217"/>
      <c r="S5" s="217"/>
      <c r="T5" s="217"/>
    </row>
    <row r="6" spans="2:20" s="220" customFormat="1" ht="33" customHeight="1" x14ac:dyDescent="0.25">
      <c r="B6" s="219"/>
      <c r="C6" s="295" t="s">
        <v>89</v>
      </c>
      <c r="D6" s="295"/>
      <c r="E6" s="295"/>
      <c r="G6" s="293"/>
      <c r="H6" s="293"/>
      <c r="I6" s="293"/>
      <c r="J6" s="293"/>
      <c r="L6" s="293" t="s">
        <v>90</v>
      </c>
      <c r="M6" s="293"/>
      <c r="N6" s="293"/>
      <c r="O6" s="293"/>
      <c r="Q6" s="221"/>
      <c r="R6" s="221"/>
      <c r="S6" s="221"/>
      <c r="T6" s="221"/>
    </row>
    <row r="7" spans="2:20" s="220" customFormat="1" ht="34.5" customHeight="1" x14ac:dyDescent="0.25">
      <c r="B7" s="222"/>
      <c r="C7" s="295"/>
      <c r="D7" s="295"/>
      <c r="E7" s="295"/>
      <c r="G7" s="223"/>
      <c r="H7" s="224"/>
      <c r="I7" s="225" t="s">
        <v>91</v>
      </c>
      <c r="J7" s="226"/>
      <c r="L7" s="293"/>
      <c r="M7" s="293"/>
      <c r="N7" s="293"/>
      <c r="O7" s="293"/>
      <c r="Q7" s="221"/>
      <c r="R7" s="221"/>
      <c r="S7" s="221"/>
      <c r="T7" s="221"/>
    </row>
    <row r="8" spans="2:20" s="220" customFormat="1" ht="15" x14ac:dyDescent="0.2">
      <c r="B8" s="223"/>
      <c r="C8" s="224"/>
      <c r="D8" s="225" t="s">
        <v>91</v>
      </c>
      <c r="E8" s="226"/>
      <c r="G8" s="223"/>
      <c r="H8" s="217" t="s">
        <v>92</v>
      </c>
      <c r="I8" s="227">
        <f>'two-tier system'!I74</f>
        <v>0.1</v>
      </c>
      <c r="J8" s="228"/>
      <c r="L8" s="223"/>
      <c r="M8" s="224"/>
      <c r="N8" s="225" t="s">
        <v>91</v>
      </c>
      <c r="O8" s="226"/>
      <c r="Q8" s="224"/>
      <c r="R8" s="224"/>
      <c r="S8" s="225"/>
      <c r="T8" s="225"/>
    </row>
    <row r="9" spans="2:20" s="220" customFormat="1" ht="15" x14ac:dyDescent="0.2">
      <c r="B9" s="223"/>
      <c r="C9" s="217" t="s">
        <v>92</v>
      </c>
      <c r="D9" s="227">
        <f>'two-tier system'!I48</f>
        <v>0.2</v>
      </c>
      <c r="E9" s="228"/>
      <c r="G9" s="223"/>
      <c r="H9" s="217" t="s">
        <v>93</v>
      </c>
      <c r="I9" s="229">
        <f>'two-tier system'!I80</f>
        <v>0.89999999999999991</v>
      </c>
      <c r="J9" s="228"/>
      <c r="L9" s="223"/>
      <c r="M9" s="217" t="s">
        <v>92</v>
      </c>
      <c r="N9" s="227">
        <f>'two-tier system'!I35</f>
        <v>0.1</v>
      </c>
      <c r="O9" s="228"/>
      <c r="Q9" s="224"/>
      <c r="R9" s="217"/>
      <c r="S9" s="227"/>
      <c r="T9" s="227"/>
    </row>
    <row r="10" spans="2:20" s="220" customFormat="1" ht="15" customHeight="1" x14ac:dyDescent="0.2">
      <c r="B10" s="223"/>
      <c r="C10" s="217" t="s">
        <v>93</v>
      </c>
      <c r="D10" s="230">
        <f>'two-tier system'!I58</f>
        <v>0.95</v>
      </c>
      <c r="E10" s="228"/>
      <c r="G10" s="231"/>
      <c r="H10" s="232"/>
      <c r="I10" s="233"/>
      <c r="J10" s="234"/>
      <c r="L10" s="223"/>
      <c r="M10" s="217" t="s">
        <v>93</v>
      </c>
      <c r="N10" s="230">
        <f>'two-tier system'!I41</f>
        <v>0.89999999999999991</v>
      </c>
      <c r="O10" s="228"/>
      <c r="Q10" s="224"/>
      <c r="R10" s="217"/>
    </row>
    <row r="11" spans="2:20" s="220" customFormat="1" ht="15" x14ac:dyDescent="0.2">
      <c r="B11" s="231"/>
      <c r="C11" s="232"/>
      <c r="D11" s="233"/>
      <c r="E11" s="234"/>
      <c r="L11" s="231"/>
      <c r="M11" s="235"/>
      <c r="N11" s="235"/>
      <c r="O11" s="234"/>
      <c r="Q11" s="224"/>
      <c r="R11" s="224"/>
      <c r="S11" s="224"/>
      <c r="T11" s="224"/>
    </row>
    <row r="12" spans="2:20" s="220" customFormat="1" x14ac:dyDescent="0.2">
      <c r="G12" s="224"/>
      <c r="H12" s="224"/>
      <c r="I12" s="224"/>
      <c r="J12" s="224"/>
      <c r="Q12" s="224"/>
      <c r="R12" s="224"/>
      <c r="S12" s="224"/>
      <c r="T12" s="224"/>
    </row>
    <row r="13" spans="2:20" s="220" customFormat="1" x14ac:dyDescent="0.2">
      <c r="G13" s="236"/>
      <c r="H13" s="237"/>
      <c r="I13" s="237"/>
      <c r="J13" s="238"/>
      <c r="Q13" s="224"/>
      <c r="R13" s="224"/>
      <c r="S13" s="224"/>
      <c r="T13" s="224"/>
    </row>
    <row r="14" spans="2:20" s="220" customFormat="1" ht="12.75" customHeight="1" x14ac:dyDescent="0.25">
      <c r="B14" s="239"/>
      <c r="C14" s="296" t="s">
        <v>94</v>
      </c>
      <c r="D14" s="296"/>
      <c r="E14" s="296"/>
      <c r="G14" s="297" t="s">
        <v>95</v>
      </c>
      <c r="H14" s="297"/>
      <c r="I14" s="297"/>
      <c r="J14" s="297"/>
      <c r="L14" s="293" t="s">
        <v>96</v>
      </c>
      <c r="M14" s="293"/>
      <c r="N14" s="293"/>
      <c r="O14" s="293"/>
      <c r="Q14" s="221"/>
      <c r="R14" s="221"/>
      <c r="S14" s="221"/>
      <c r="T14" s="221"/>
    </row>
    <row r="15" spans="2:20" s="220" customFormat="1" ht="42.75" customHeight="1" x14ac:dyDescent="0.2">
      <c r="B15" s="240"/>
      <c r="C15" s="296"/>
      <c r="D15" s="296"/>
      <c r="E15" s="296"/>
      <c r="G15" s="297"/>
      <c r="H15" s="297"/>
      <c r="I15" s="297"/>
      <c r="J15" s="297"/>
      <c r="L15" s="293"/>
      <c r="M15" s="293"/>
      <c r="N15" s="293"/>
      <c r="O15" s="293"/>
      <c r="Q15" s="221"/>
      <c r="R15" s="221"/>
      <c r="S15" s="221"/>
      <c r="T15" s="221"/>
    </row>
    <row r="16" spans="2:20" s="220" customFormat="1" ht="15.75" customHeight="1" x14ac:dyDescent="0.2">
      <c r="B16" s="223"/>
      <c r="C16" s="224"/>
      <c r="D16" s="225" t="s">
        <v>91</v>
      </c>
      <c r="E16" s="226"/>
      <c r="G16" s="223"/>
      <c r="H16" s="225" t="s">
        <v>81</v>
      </c>
      <c r="I16" s="230">
        <f>+(D9*D10)+(I8*I9)+(N9*N10)+(D17*D18)+(N17*N18)+(D25*D26)+(N25*N26)+(I26*I27)</f>
        <v>0.95250000000000012</v>
      </c>
      <c r="J16" s="241"/>
      <c r="L16" s="223"/>
      <c r="M16" s="224"/>
      <c r="N16" s="225" t="s">
        <v>91</v>
      </c>
      <c r="O16" s="226"/>
      <c r="Q16" s="224"/>
      <c r="R16" s="224"/>
      <c r="S16" s="225"/>
      <c r="T16" s="225"/>
    </row>
    <row r="17" spans="2:20" s="220" customFormat="1" ht="20.25" customHeight="1" x14ac:dyDescent="0.2">
      <c r="B17" s="223"/>
      <c r="C17" s="217" t="s">
        <v>92</v>
      </c>
      <c r="D17" s="227">
        <f>'two-tier system'!I62</f>
        <v>0.2</v>
      </c>
      <c r="E17" s="228"/>
      <c r="G17" s="223"/>
      <c r="H17" s="242"/>
      <c r="I17" s="227"/>
      <c r="J17" s="228"/>
      <c r="L17" s="223"/>
      <c r="M17" s="217" t="s">
        <v>92</v>
      </c>
      <c r="N17" s="227">
        <f>'two-tier system'!I9</f>
        <v>0.1</v>
      </c>
      <c r="O17" s="228"/>
      <c r="Q17" s="224"/>
      <c r="T17" s="227"/>
    </row>
    <row r="18" spans="2:20" s="220" customFormat="1" ht="15" x14ac:dyDescent="0.2">
      <c r="B18" s="223"/>
      <c r="C18" s="217" t="s">
        <v>93</v>
      </c>
      <c r="D18" s="230">
        <f>'two-tier system'!I73</f>
        <v>1</v>
      </c>
      <c r="E18" s="228"/>
      <c r="G18" s="223"/>
      <c r="H18" s="224"/>
      <c r="I18" s="217"/>
      <c r="J18" s="243"/>
      <c r="L18" s="223"/>
      <c r="M18" s="217" t="s">
        <v>93</v>
      </c>
      <c r="N18" s="230">
        <f>'two-tier system'!I17</f>
        <v>1</v>
      </c>
      <c r="O18" s="228"/>
      <c r="Q18" s="224"/>
      <c r="R18" s="217"/>
    </row>
    <row r="19" spans="2:20" s="220" customFormat="1" ht="15" x14ac:dyDescent="0.2">
      <c r="B19" s="231"/>
      <c r="C19" s="232"/>
      <c r="D19" s="233"/>
      <c r="E19" s="234"/>
      <c r="G19" s="223"/>
      <c r="H19" s="224"/>
      <c r="I19" s="224"/>
      <c r="J19" s="243"/>
      <c r="L19" s="231"/>
      <c r="M19" s="232"/>
      <c r="N19" s="244"/>
      <c r="O19" s="234"/>
      <c r="Q19" s="224"/>
      <c r="R19" s="224"/>
      <c r="S19" s="224"/>
      <c r="T19" s="224"/>
    </row>
    <row r="20" spans="2:20" s="220" customFormat="1" x14ac:dyDescent="0.2">
      <c r="G20" s="231"/>
      <c r="H20" s="235"/>
      <c r="I20" s="235"/>
      <c r="J20" s="234"/>
      <c r="Q20" s="224"/>
      <c r="R20" s="224"/>
      <c r="S20" s="224"/>
      <c r="T20" s="224"/>
    </row>
    <row r="21" spans="2:20" s="220" customFormat="1" ht="15" customHeight="1" x14ac:dyDescent="0.2">
      <c r="Q21" s="224"/>
      <c r="R21" s="224"/>
      <c r="S21" s="224"/>
      <c r="T21" s="224"/>
    </row>
    <row r="22" spans="2:20" s="220" customFormat="1" ht="15.75" customHeight="1" thickBot="1" x14ac:dyDescent="0.3">
      <c r="B22" s="239"/>
      <c r="C22" s="295" t="s">
        <v>97</v>
      </c>
      <c r="D22" s="295"/>
      <c r="E22" s="295"/>
      <c r="G22" s="224"/>
      <c r="J22" s="224"/>
      <c r="L22" s="293" t="s">
        <v>98</v>
      </c>
      <c r="M22" s="293"/>
      <c r="N22" s="293"/>
      <c r="O22" s="293"/>
      <c r="Q22" s="221"/>
      <c r="R22" s="221"/>
      <c r="S22" s="221"/>
      <c r="T22" s="221"/>
    </row>
    <row r="23" spans="2:20" s="220" customFormat="1" ht="36" customHeight="1" thickBot="1" x14ac:dyDescent="0.3">
      <c r="B23" s="245"/>
      <c r="C23" s="295"/>
      <c r="D23" s="295"/>
      <c r="E23" s="295"/>
      <c r="G23" s="293" t="s">
        <v>153</v>
      </c>
      <c r="H23" s="293"/>
      <c r="I23" s="293"/>
      <c r="J23" s="293"/>
      <c r="L23" s="293"/>
      <c r="M23" s="293"/>
      <c r="N23" s="293"/>
      <c r="O23" s="293"/>
      <c r="Q23" s="221"/>
      <c r="R23" s="221"/>
      <c r="S23" s="221"/>
      <c r="T23" s="221"/>
    </row>
    <row r="24" spans="2:20" s="220" customFormat="1" ht="15" x14ac:dyDescent="0.2">
      <c r="B24" s="223"/>
      <c r="C24" s="224"/>
      <c r="D24" s="225" t="s">
        <v>91</v>
      </c>
      <c r="E24" s="226"/>
      <c r="G24" s="293"/>
      <c r="H24" s="293"/>
      <c r="I24" s="293"/>
      <c r="J24" s="293"/>
      <c r="L24" s="223"/>
      <c r="M24" s="217"/>
      <c r="N24" s="225" t="s">
        <v>91</v>
      </c>
      <c r="O24" s="226"/>
      <c r="Q24" s="224"/>
      <c r="R24" s="224"/>
      <c r="S24" s="225"/>
      <c r="T24" s="225"/>
    </row>
    <row r="25" spans="2:20" s="220" customFormat="1" ht="15" x14ac:dyDescent="0.2">
      <c r="B25" s="223"/>
      <c r="C25" s="217" t="s">
        <v>92</v>
      </c>
      <c r="D25" s="227">
        <f>'two-tier system'!I42</f>
        <v>0.2</v>
      </c>
      <c r="E25" s="228"/>
      <c r="G25" s="223"/>
      <c r="H25" s="224"/>
      <c r="I25" s="225" t="s">
        <v>91</v>
      </c>
      <c r="J25" s="226"/>
      <c r="L25" s="223"/>
      <c r="M25" s="217" t="s">
        <v>92</v>
      </c>
      <c r="N25" s="227">
        <f>'two-tier system'!I19</f>
        <v>0.1</v>
      </c>
      <c r="O25" s="228"/>
      <c r="Q25" s="224"/>
      <c r="R25" s="217"/>
      <c r="S25" s="227"/>
      <c r="T25" s="227"/>
    </row>
    <row r="26" spans="2:20" s="220" customFormat="1" ht="15" x14ac:dyDescent="0.2">
      <c r="B26" s="223"/>
      <c r="C26" s="217" t="s">
        <v>93</v>
      </c>
      <c r="D26" s="230">
        <f>'two-tier system'!I47</f>
        <v>1</v>
      </c>
      <c r="E26" s="228"/>
      <c r="G26" s="223"/>
      <c r="H26" s="217" t="s">
        <v>92</v>
      </c>
      <c r="I26" s="227">
        <f>'two-tier system'!I82</f>
        <v>0.1</v>
      </c>
      <c r="J26" s="228"/>
      <c r="L26" s="223"/>
      <c r="M26" s="217" t="s">
        <v>93</v>
      </c>
      <c r="N26" s="230">
        <f>'two-tier system'!I33</f>
        <v>0.82500000000000007</v>
      </c>
      <c r="O26" s="228"/>
      <c r="Q26" s="224"/>
      <c r="R26" s="217"/>
    </row>
    <row r="27" spans="2:20" s="220" customFormat="1" ht="21" customHeight="1" thickBot="1" x14ac:dyDescent="0.25">
      <c r="B27" s="231"/>
      <c r="C27" s="235"/>
      <c r="D27" s="235"/>
      <c r="E27" s="234"/>
      <c r="G27" s="223"/>
      <c r="H27" s="217" t="s">
        <v>93</v>
      </c>
      <c r="I27" s="229">
        <f>'two-tier system'!I88</f>
        <v>0</v>
      </c>
      <c r="J27" s="228"/>
      <c r="L27" s="231"/>
      <c r="M27" s="232"/>
      <c r="N27" s="244"/>
      <c r="O27" s="234"/>
      <c r="Q27" s="224"/>
      <c r="R27" s="224"/>
      <c r="S27" s="224"/>
      <c r="T27" s="224"/>
    </row>
    <row r="28" spans="2:20" ht="31.5" customHeight="1" thickBot="1" x14ac:dyDescent="0.25">
      <c r="G28" s="231"/>
      <c r="H28" s="232"/>
      <c r="I28" s="233"/>
      <c r="J28" s="234"/>
      <c r="L28" s="247"/>
      <c r="O28" s="247"/>
      <c r="Q28" s="247"/>
      <c r="R28" s="247"/>
      <c r="S28" s="247"/>
      <c r="T28" s="247"/>
    </row>
    <row r="29" spans="2:20" ht="31.5" customHeight="1" x14ac:dyDescent="0.2">
      <c r="G29" s="247"/>
      <c r="H29" s="247"/>
      <c r="I29" s="247"/>
      <c r="J29" s="247"/>
      <c r="L29" s="247"/>
      <c r="O29" s="247"/>
      <c r="Q29" s="247"/>
      <c r="R29" s="247"/>
      <c r="S29" s="247"/>
      <c r="T29" s="247"/>
    </row>
    <row r="30" spans="2:20" ht="31.5" customHeight="1" x14ac:dyDescent="0.2">
      <c r="G30" s="247"/>
      <c r="H30" s="247"/>
      <c r="I30" s="247"/>
      <c r="J30" s="247"/>
      <c r="L30" s="247"/>
      <c r="O30" s="247"/>
      <c r="Q30" s="247"/>
      <c r="R30" s="247"/>
      <c r="S30" s="247"/>
      <c r="T30" s="247"/>
    </row>
    <row r="31" spans="2:20" ht="31.5" customHeight="1" x14ac:dyDescent="0.2">
      <c r="G31" s="247"/>
      <c r="H31" s="247"/>
      <c r="I31" s="247"/>
      <c r="J31" s="247"/>
      <c r="L31" s="247"/>
      <c r="O31" s="247"/>
      <c r="Q31" s="247"/>
      <c r="R31" s="247"/>
      <c r="S31" s="247"/>
      <c r="T31" s="247"/>
    </row>
    <row r="32" spans="2:20" ht="31.5" customHeight="1" x14ac:dyDescent="0.2">
      <c r="G32" s="247"/>
      <c r="H32" s="247"/>
      <c r="I32" s="247"/>
      <c r="J32" s="247"/>
      <c r="L32" s="247"/>
      <c r="O32" s="247"/>
      <c r="Q32" s="247"/>
      <c r="R32" s="247"/>
      <c r="S32" s="247"/>
      <c r="T32" s="247"/>
    </row>
    <row r="33" spans="3:20" ht="31.5" customHeight="1" x14ac:dyDescent="0.2">
      <c r="G33" s="247"/>
      <c r="H33" s="247"/>
      <c r="I33" s="247"/>
      <c r="J33" s="247"/>
      <c r="L33" s="247"/>
      <c r="O33" s="247"/>
      <c r="Q33" s="247"/>
      <c r="R33" s="247"/>
      <c r="S33" s="247"/>
      <c r="T33" s="247"/>
    </row>
    <row r="34" spans="3:20" s="249" customFormat="1" ht="20.25" x14ac:dyDescent="0.3">
      <c r="C34" s="299" t="s">
        <v>99</v>
      </c>
      <c r="D34" s="299"/>
      <c r="E34" s="299"/>
      <c r="F34" s="299"/>
      <c r="G34" s="299"/>
      <c r="H34" s="299"/>
      <c r="I34" s="299"/>
      <c r="J34" s="299"/>
      <c r="K34" s="299"/>
      <c r="L34" s="299"/>
      <c r="M34" s="299"/>
      <c r="N34" s="299"/>
      <c r="O34" s="299"/>
      <c r="P34" s="299"/>
      <c r="Q34" s="248"/>
      <c r="R34" s="248"/>
      <c r="S34" s="248"/>
      <c r="T34" s="248"/>
    </row>
    <row r="35" spans="3:20" s="249" customFormat="1" ht="20.25" x14ac:dyDescent="0.3">
      <c r="C35" s="300" t="s">
        <v>100</v>
      </c>
      <c r="D35" s="300"/>
      <c r="E35" s="300"/>
      <c r="F35" s="300"/>
      <c r="G35" s="300"/>
      <c r="H35" s="300"/>
      <c r="I35" s="300"/>
      <c r="J35" s="300"/>
      <c r="K35" s="300"/>
      <c r="L35" s="300"/>
      <c r="M35" s="300"/>
      <c r="N35" s="300"/>
      <c r="O35" s="300"/>
      <c r="P35" s="300"/>
    </row>
    <row r="36" spans="3:20" ht="22.5" customHeight="1" x14ac:dyDescent="0.2"/>
    <row r="37" spans="3:20" ht="27" customHeight="1" x14ac:dyDescent="0.2">
      <c r="C37" s="211"/>
      <c r="D37" s="211"/>
      <c r="E37" s="211"/>
      <c r="F37" s="211"/>
      <c r="G37" s="293" t="s">
        <v>88</v>
      </c>
      <c r="H37" s="293"/>
      <c r="I37" s="293"/>
      <c r="J37" s="293"/>
      <c r="K37" s="211"/>
    </row>
    <row r="38" spans="3:20" ht="35.25" customHeight="1" x14ac:dyDescent="0.2">
      <c r="C38" s="293" t="s">
        <v>89</v>
      </c>
      <c r="D38" s="293"/>
      <c r="E38" s="293"/>
      <c r="F38" s="220"/>
      <c r="G38" s="293"/>
      <c r="H38" s="293"/>
      <c r="I38" s="293"/>
      <c r="J38" s="293"/>
      <c r="K38" s="220"/>
      <c r="M38" s="293" t="s">
        <v>101</v>
      </c>
      <c r="N38" s="293"/>
      <c r="O38" s="293"/>
      <c r="P38" s="293"/>
    </row>
    <row r="39" spans="3:20" ht="41.25" customHeight="1" x14ac:dyDescent="0.2">
      <c r="C39" s="293"/>
      <c r="D39" s="293"/>
      <c r="E39" s="293"/>
      <c r="F39" s="220"/>
      <c r="G39" s="223"/>
      <c r="H39" s="224"/>
      <c r="I39" s="225" t="s">
        <v>91</v>
      </c>
      <c r="J39" s="226"/>
      <c r="K39" s="220"/>
      <c r="M39" s="293"/>
      <c r="N39" s="293"/>
      <c r="O39" s="293"/>
      <c r="P39" s="293"/>
    </row>
    <row r="40" spans="3:20" ht="15" x14ac:dyDescent="0.2">
      <c r="C40" s="223"/>
      <c r="D40" s="225" t="s">
        <v>91</v>
      </c>
      <c r="E40" s="226"/>
      <c r="F40" s="220"/>
      <c r="G40" s="223"/>
      <c r="H40" s="217" t="s">
        <v>92</v>
      </c>
      <c r="I40" s="227">
        <f>'one-tier system'!I72</f>
        <v>0.1</v>
      </c>
      <c r="J40" s="228"/>
      <c r="K40" s="220"/>
      <c r="M40" s="223"/>
      <c r="N40" s="225" t="s">
        <v>91</v>
      </c>
      <c r="O40" s="247"/>
      <c r="P40" s="226"/>
    </row>
    <row r="41" spans="3:20" ht="15" x14ac:dyDescent="0.2">
      <c r="C41" s="250" t="s">
        <v>92</v>
      </c>
      <c r="D41" s="227">
        <f>'one-tier system'!I47</f>
        <v>0.2</v>
      </c>
      <c r="E41" s="228"/>
      <c r="F41" s="220"/>
      <c r="G41" s="223"/>
      <c r="H41" s="217" t="s">
        <v>93</v>
      </c>
      <c r="I41" s="230">
        <f>'one-tier system'!I78</f>
        <v>0</v>
      </c>
      <c r="J41" s="228"/>
      <c r="K41" s="220"/>
      <c r="M41" s="250" t="s">
        <v>92</v>
      </c>
      <c r="N41" s="227">
        <f>'one-tier system'!I31</f>
        <v>0.1</v>
      </c>
      <c r="O41" s="247"/>
      <c r="P41" s="228"/>
    </row>
    <row r="42" spans="3:20" ht="15" x14ac:dyDescent="0.2">
      <c r="C42" s="250" t="s">
        <v>93</v>
      </c>
      <c r="D42" s="230">
        <f>'one-tier system'!I57</f>
        <v>0</v>
      </c>
      <c r="E42" s="228"/>
      <c r="F42" s="220"/>
      <c r="G42" s="231"/>
      <c r="H42" s="232"/>
      <c r="I42" s="233"/>
      <c r="J42" s="234"/>
      <c r="K42" s="220"/>
      <c r="M42" s="250" t="s">
        <v>93</v>
      </c>
      <c r="N42" s="230">
        <f>'one-tier system'!I38</f>
        <v>0</v>
      </c>
      <c r="O42" s="247"/>
      <c r="P42" s="251"/>
    </row>
    <row r="43" spans="3:20" ht="15" x14ac:dyDescent="0.2">
      <c r="C43" s="252"/>
      <c r="D43" s="233"/>
      <c r="E43" s="234"/>
      <c r="F43" s="220"/>
      <c r="G43" s="220"/>
      <c r="H43" s="220"/>
      <c r="I43" s="220"/>
      <c r="J43" s="220"/>
      <c r="K43" s="220"/>
      <c r="M43" s="231"/>
      <c r="N43" s="235"/>
      <c r="O43" s="235"/>
      <c r="P43" s="234"/>
    </row>
    <row r="44" spans="3:20" x14ac:dyDescent="0.2">
      <c r="C44" s="220"/>
      <c r="D44" s="220"/>
      <c r="E44" s="220"/>
      <c r="F44" s="220"/>
      <c r="G44" s="224"/>
      <c r="H44" s="224"/>
      <c r="I44" s="224"/>
      <c r="J44" s="224"/>
      <c r="K44" s="220"/>
      <c r="M44" s="220"/>
      <c r="N44" s="220"/>
      <c r="O44" s="220"/>
      <c r="P44" s="220"/>
    </row>
    <row r="45" spans="3:20" x14ac:dyDescent="0.2">
      <c r="C45" s="220"/>
      <c r="D45" s="220"/>
      <c r="E45" s="220"/>
      <c r="F45" s="220"/>
      <c r="G45" s="253"/>
      <c r="H45" s="254"/>
      <c r="I45" s="254"/>
      <c r="J45" s="255"/>
      <c r="K45" s="220"/>
      <c r="M45" s="220"/>
      <c r="N45" s="220"/>
      <c r="O45" s="220"/>
      <c r="P45" s="220"/>
    </row>
    <row r="46" spans="3:20" ht="12.75" customHeight="1" x14ac:dyDescent="0.2">
      <c r="C46" s="298" t="s">
        <v>94</v>
      </c>
      <c r="D46" s="298"/>
      <c r="E46" s="298"/>
      <c r="F46" s="220"/>
      <c r="G46" s="301" t="s">
        <v>95</v>
      </c>
      <c r="H46" s="301"/>
      <c r="I46" s="301"/>
      <c r="J46" s="301"/>
      <c r="K46" s="220"/>
      <c r="M46" s="293" t="s">
        <v>102</v>
      </c>
      <c r="N46" s="293"/>
      <c r="O46" s="293"/>
      <c r="P46" s="293"/>
    </row>
    <row r="47" spans="3:20" ht="49.5" customHeight="1" x14ac:dyDescent="0.2">
      <c r="C47" s="298"/>
      <c r="D47" s="298"/>
      <c r="E47" s="298"/>
      <c r="F47" s="220"/>
      <c r="G47" s="301"/>
      <c r="H47" s="301"/>
      <c r="I47" s="301"/>
      <c r="J47" s="301"/>
      <c r="K47" s="220"/>
      <c r="M47" s="293"/>
      <c r="N47" s="293"/>
      <c r="O47" s="293"/>
      <c r="P47" s="293"/>
    </row>
    <row r="48" spans="3:20" ht="15" x14ac:dyDescent="0.2">
      <c r="C48" s="223"/>
      <c r="D48" s="225" t="s">
        <v>91</v>
      </c>
      <c r="E48" s="226"/>
      <c r="F48" s="220"/>
      <c r="G48" s="256"/>
      <c r="H48" s="225" t="s">
        <v>81</v>
      </c>
      <c r="I48" s="230">
        <f>+(D41*D42)+(I40*I41)+(N41*N42)+(D49*D50)+(N49*N50)+(D57*D58)+(N57*N58)+(I58*I59)</f>
        <v>0</v>
      </c>
      <c r="J48" s="257"/>
      <c r="K48" s="220"/>
      <c r="M48" s="223"/>
      <c r="N48" s="225" t="s">
        <v>91</v>
      </c>
      <c r="O48" s="247"/>
      <c r="P48" s="226"/>
    </row>
    <row r="49" spans="3:16" ht="15" x14ac:dyDescent="0.2">
      <c r="C49" s="250" t="s">
        <v>92</v>
      </c>
      <c r="D49" s="227">
        <f>'one-tier system'!I59</f>
        <v>0.2</v>
      </c>
      <c r="E49" s="228"/>
      <c r="F49" s="220"/>
      <c r="G49" s="256"/>
      <c r="H49" s="225"/>
      <c r="I49" s="230"/>
      <c r="J49" s="258"/>
      <c r="K49" s="220"/>
      <c r="M49" s="250" t="s">
        <v>92</v>
      </c>
      <c r="N49" s="227">
        <f>'one-tier system'!I20</f>
        <v>0.1</v>
      </c>
      <c r="O49" s="247"/>
      <c r="P49" s="228"/>
    </row>
    <row r="50" spans="3:16" ht="15" x14ac:dyDescent="0.2">
      <c r="C50" s="250" t="s">
        <v>93</v>
      </c>
      <c r="D50" s="230">
        <f>'one-tier system'!I70</f>
        <v>0</v>
      </c>
      <c r="E50" s="228"/>
      <c r="F50" s="220"/>
      <c r="G50" s="256"/>
      <c r="J50" s="259"/>
      <c r="K50" s="220"/>
      <c r="M50" s="250" t="s">
        <v>93</v>
      </c>
      <c r="N50" s="230">
        <f>'one-tier system'!I28</f>
        <v>0</v>
      </c>
      <c r="O50" s="247"/>
      <c r="P50" s="251"/>
    </row>
    <row r="51" spans="3:16" ht="15" x14ac:dyDescent="0.2">
      <c r="C51" s="252"/>
      <c r="D51" s="233"/>
      <c r="E51" s="234"/>
      <c r="F51" s="220"/>
      <c r="G51" s="256"/>
      <c r="H51" s="224"/>
      <c r="I51" s="224"/>
      <c r="J51" s="260"/>
      <c r="K51" s="220"/>
      <c r="M51" s="252"/>
      <c r="N51" s="233"/>
      <c r="O51" s="235"/>
      <c r="P51" s="234"/>
    </row>
    <row r="52" spans="3:16" x14ac:dyDescent="0.2">
      <c r="C52" s="220"/>
      <c r="D52" s="220"/>
      <c r="E52" s="220"/>
      <c r="F52" s="220"/>
      <c r="G52" s="261"/>
      <c r="H52" s="262"/>
      <c r="I52" s="262"/>
      <c r="J52" s="263"/>
      <c r="K52" s="220"/>
      <c r="M52" s="220"/>
      <c r="N52" s="220"/>
      <c r="O52" s="220"/>
      <c r="P52" s="220"/>
    </row>
    <row r="53" spans="3:16" x14ac:dyDescent="0.2">
      <c r="C53" s="220"/>
      <c r="D53" s="220"/>
      <c r="E53" s="220"/>
      <c r="F53" s="220"/>
      <c r="G53" s="220"/>
      <c r="H53" s="220"/>
      <c r="I53" s="220"/>
      <c r="J53" s="220"/>
      <c r="K53" s="220"/>
      <c r="M53" s="220"/>
      <c r="N53" s="220"/>
      <c r="O53" s="220"/>
      <c r="P53" s="220"/>
    </row>
    <row r="54" spans="3:16" ht="12.75" customHeight="1" thickBot="1" x14ac:dyDescent="0.25">
      <c r="C54" s="293" t="s">
        <v>97</v>
      </c>
      <c r="D54" s="293"/>
      <c r="E54" s="293"/>
      <c r="F54" s="220"/>
      <c r="G54" s="224"/>
      <c r="H54" s="220"/>
      <c r="I54" s="220"/>
      <c r="J54" s="224"/>
      <c r="K54" s="220"/>
      <c r="M54" s="293" t="s">
        <v>103</v>
      </c>
      <c r="N54" s="293"/>
      <c r="O54" s="293"/>
      <c r="P54" s="293"/>
    </row>
    <row r="55" spans="3:16" ht="42" customHeight="1" thickBot="1" x14ac:dyDescent="0.25">
      <c r="C55" s="293"/>
      <c r="D55" s="293"/>
      <c r="E55" s="293"/>
      <c r="F55" s="220"/>
      <c r="G55" s="293" t="s">
        <v>153</v>
      </c>
      <c r="H55" s="293"/>
      <c r="I55" s="293"/>
      <c r="J55" s="293"/>
      <c r="K55" s="220"/>
      <c r="M55" s="293"/>
      <c r="N55" s="293"/>
      <c r="O55" s="293"/>
      <c r="P55" s="293"/>
    </row>
    <row r="56" spans="3:16" ht="13.9" customHeight="1" x14ac:dyDescent="0.2">
      <c r="C56" s="223"/>
      <c r="D56" s="225" t="s">
        <v>91</v>
      </c>
      <c r="E56" s="226"/>
      <c r="F56" s="220"/>
      <c r="G56" s="293"/>
      <c r="H56" s="293"/>
      <c r="I56" s="293"/>
      <c r="J56" s="293"/>
      <c r="K56" s="220"/>
      <c r="M56" s="223"/>
      <c r="N56" s="225" t="s">
        <v>91</v>
      </c>
      <c r="O56" s="247"/>
      <c r="P56" s="226"/>
    </row>
    <row r="57" spans="3:16" ht="23.25" customHeight="1" x14ac:dyDescent="0.2">
      <c r="C57" s="250" t="s">
        <v>92</v>
      </c>
      <c r="D57" s="227">
        <f>'one-tier system'!I40</f>
        <v>0.1</v>
      </c>
      <c r="E57" s="228"/>
      <c r="F57" s="220"/>
      <c r="G57" s="223"/>
      <c r="H57" s="224"/>
      <c r="I57" s="225" t="s">
        <v>91</v>
      </c>
      <c r="J57" s="226"/>
      <c r="K57" s="220"/>
      <c r="M57" s="250" t="s">
        <v>92</v>
      </c>
      <c r="N57" s="227">
        <f>'one-tier system'!I9</f>
        <v>0.1</v>
      </c>
      <c r="O57" s="247"/>
      <c r="P57" s="228"/>
    </row>
    <row r="58" spans="3:16" ht="15" x14ac:dyDescent="0.2">
      <c r="C58" s="250" t="s">
        <v>93</v>
      </c>
      <c r="D58" s="230">
        <f>'one-tier system'!I45</f>
        <v>0</v>
      </c>
      <c r="E58" s="228"/>
      <c r="F58" s="220"/>
      <c r="G58" s="223"/>
      <c r="H58" s="217" t="s">
        <v>92</v>
      </c>
      <c r="I58" s="227">
        <f>'one-tier system'!I82</f>
        <v>0.1</v>
      </c>
      <c r="J58" s="228"/>
      <c r="K58" s="220"/>
      <c r="M58" s="250" t="s">
        <v>93</v>
      </c>
      <c r="N58" s="230">
        <f>'one-tier system'!I17</f>
        <v>0</v>
      </c>
      <c r="O58" s="247"/>
      <c r="P58" s="251"/>
    </row>
    <row r="59" spans="3:16" ht="15.75" thickBot="1" x14ac:dyDescent="0.25">
      <c r="C59" s="231"/>
      <c r="D59" s="235"/>
      <c r="E59" s="234"/>
      <c r="F59" s="220"/>
      <c r="G59" s="223"/>
      <c r="H59" s="217" t="s">
        <v>93</v>
      </c>
      <c r="I59" s="230">
        <f>'one-tier system'!I88</f>
        <v>0</v>
      </c>
      <c r="J59" s="228"/>
      <c r="K59" s="220"/>
      <c r="M59" s="252"/>
      <c r="N59" s="233"/>
      <c r="O59" s="235"/>
      <c r="P59" s="234"/>
    </row>
    <row r="60" spans="3:16" ht="15.75" thickBot="1" x14ac:dyDescent="0.25">
      <c r="G60" s="231"/>
      <c r="H60" s="232"/>
      <c r="I60" s="233"/>
      <c r="J60" s="234"/>
    </row>
  </sheetData>
  <sheetProtection selectLockedCells="1" selectUnlockedCells="1"/>
  <mergeCells count="22">
    <mergeCell ref="G55:J56"/>
    <mergeCell ref="C54:E55"/>
    <mergeCell ref="M54:P55"/>
    <mergeCell ref="C14:E15"/>
    <mergeCell ref="G14:J15"/>
    <mergeCell ref="L14:O15"/>
    <mergeCell ref="C46:E47"/>
    <mergeCell ref="L22:O23"/>
    <mergeCell ref="C34:P34"/>
    <mergeCell ref="C35:P35"/>
    <mergeCell ref="C38:E39"/>
    <mergeCell ref="M38:P39"/>
    <mergeCell ref="G46:J47"/>
    <mergeCell ref="M46:P47"/>
    <mergeCell ref="G37:J38"/>
    <mergeCell ref="C22:E23"/>
    <mergeCell ref="G23:J24"/>
    <mergeCell ref="C2:O2"/>
    <mergeCell ref="G5:J6"/>
    <mergeCell ref="C6:E7"/>
    <mergeCell ref="L6:O7"/>
    <mergeCell ref="C3:O3"/>
  </mergeCells>
  <phoneticPr fontId="0" type="noConversion"/>
  <conditionalFormatting sqref="D10 D18 D26 D42 D50 D58 I9 I16 I41 I48 N10 N18 N26 N42 N50 N58">
    <cfRule type="cellIs" dxfId="8" priority="7" stopIfTrue="1" operator="lessThan">
      <formula>0.5</formula>
    </cfRule>
    <cfRule type="cellIs" dxfId="7" priority="8" stopIfTrue="1" operator="between">
      <formula>0.5</formula>
      <formula>0.66</formula>
    </cfRule>
    <cfRule type="cellIs" dxfId="6" priority="9" stopIfTrue="1" operator="greaterThan">
      <formula>0.66</formula>
    </cfRule>
  </conditionalFormatting>
  <conditionalFormatting sqref="I27">
    <cfRule type="cellIs" dxfId="5" priority="4" stopIfTrue="1" operator="lessThan">
      <formula>0.5</formula>
    </cfRule>
    <cfRule type="cellIs" dxfId="4" priority="5" stopIfTrue="1" operator="between">
      <formula>0.5</formula>
      <formula>0.66</formula>
    </cfRule>
    <cfRule type="cellIs" dxfId="3" priority="6" stopIfTrue="1" operator="greaterThan">
      <formula>0.66</formula>
    </cfRule>
  </conditionalFormatting>
  <conditionalFormatting sqref="I59">
    <cfRule type="cellIs" dxfId="2" priority="1" stopIfTrue="1" operator="lessThan">
      <formula>0.5</formula>
    </cfRule>
    <cfRule type="cellIs" dxfId="1" priority="2" stopIfTrue="1" operator="between">
      <formula>0.5</formula>
      <formula>0.66</formula>
    </cfRule>
    <cfRule type="cellIs" dxfId="0" priority="3" stopIfTrue="1" operator="greaterThan">
      <formula>0.66</formula>
    </cfRule>
  </conditionalFormatting>
  <printOptions horizontalCentered="1"/>
  <pageMargins left="0.55138888888888893" right="0.27986111111111112" top="0.39374999999999999" bottom="0.59027777777777779" header="0.31527777777777777" footer="0.11805555555555555"/>
  <pageSetup paperSize="9" scale="87" firstPageNumber="0" orientation="landscape" horizontalDpi="300" verticalDpi="300" r:id="rId1"/>
  <headerFooter alignWithMargins="0">
    <oddHeader>&amp;R(Draft: May 2008)</oddHeader>
    <oddFooter>&amp;C&amp;9© Scorecard for Corporate Governance of Bulgaria (according to the Bulgarian National Code of Corporate Governance 2007)
Page &amp;P of &amp;N</oddFooter>
  </headerFooter>
  <rowBreaks count="1" manualBreakCount="1">
    <brk id="33"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18</vt:i4>
      </vt:variant>
    </vt:vector>
  </HeadingPairs>
  <TitlesOfParts>
    <vt:vector size="22" baseType="lpstr">
      <vt:lpstr>Start</vt:lpstr>
      <vt:lpstr>two-tier system</vt:lpstr>
      <vt:lpstr>one-tier system</vt:lpstr>
      <vt:lpstr>Summary of Results Total Score</vt:lpstr>
      <vt:lpstr>__xlnm.Print_Area</vt:lpstr>
      <vt:lpstr>__xlnm.Print_Titles</vt:lpstr>
      <vt:lpstr>'one-tier system'!Print_Area</vt:lpstr>
      <vt:lpstr>'two-tier system'!Print_Area</vt:lpstr>
      <vt:lpstr>Z_01A189C0_7D09_11D6_90CD_F6B4D4F4F1FF_.wvu.PrintArea</vt:lpstr>
      <vt:lpstr>Z_01A189C0_7D09_11D6_90CD_F6B4D4F4F1FF_.wvu.PrintTitles</vt:lpstr>
      <vt:lpstr>Z_06A91069_5242_49DA_AE92_98041084EC4A_.wvu.PrintArea</vt:lpstr>
      <vt:lpstr>Z_06A91069_5242_49DA_AE92_98041084EC4A_.wvu.PrintTitles</vt:lpstr>
      <vt:lpstr>Z_06F07D11_8200_11D6_906C_F3B3691A43FF_.wvu.PrintArea</vt:lpstr>
      <vt:lpstr>Z_06F07D11_8200_11D6_906C_F3B3691A43FF_.wvu.PrintTitles</vt:lpstr>
      <vt:lpstr>Z_36E24B61_A39D_11D6_B7B8_9D5B7FABD1CE_.wvu.PrintArea</vt:lpstr>
      <vt:lpstr>Z_36E24B61_A39D_11D6_B7B8_9D5B7FABD1CE_.wvu.PrintTitles</vt:lpstr>
      <vt:lpstr>Z_50A293A2_AFF9_4917_9CDE_69ADACF05E4D_.wvu.PrintArea</vt:lpstr>
      <vt:lpstr>Z_50A293A2_AFF9_4917_9CDE_69ADACF05E4D_.wvu.PrintTitles</vt:lpstr>
      <vt:lpstr>Z_AC09EB7C_4974_45B5_BB54_46398C4C9D6A_.wvu.PrintArea</vt:lpstr>
      <vt:lpstr>Z_AC09EB7C_4974_45B5_BB54_46398C4C9D6A_.wvu.PrintTitles</vt:lpstr>
      <vt:lpstr>Z_DC0E739E_1B91_4E93_960A_9DA5E7AAB988_.wvu.PrintArea</vt:lpstr>
      <vt:lpstr>Z_DC0E739E_1B91_4E93_960A_9DA5E7AAB988_.wvu.PrintTitles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BSE</dc:creator>
  <cp:lastModifiedBy>d.paskova</cp:lastModifiedBy>
  <cp:lastPrinted>2017-03-13T07:29:24Z</cp:lastPrinted>
  <dcterms:created xsi:type="dcterms:W3CDTF">2013-01-28T11:38:48Z</dcterms:created>
  <dcterms:modified xsi:type="dcterms:W3CDTF">2022-03-26T15:10:51Z</dcterms:modified>
</cp:coreProperties>
</file>