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VPanova\Sopharma imoti\finansovi otcheti\2025\ГФО\"/>
    </mc:Choice>
  </mc:AlternateContent>
  <xr:revisionPtr revIDLastSave="0" documentId="13_ncr:1_{2379ECA5-5DDE-4069-AAD1-57FF98C180F8}" xr6:coauthVersionLast="47" xr6:coauthVersionMax="47" xr10:uidLastSave="{00000000-0000-0000-0000-000000000000}"/>
  <bookViews>
    <workbookView xWindow="1596" yWindow="396" windowWidth="13344" windowHeight="11496" tabRatio="674" xr2:uid="{201F60E2-1D79-446F-BDA5-89842912EE9C}"/>
  </bookViews>
  <sheets>
    <sheet name="Start" sheetId="1" r:id="rId1"/>
    <sheet name="two-tier system" sheetId="2" r:id="rId2"/>
    <sheet name="one-tier system" sheetId="3" r:id="rId3"/>
    <sheet name="Summary of Results Total Score" sheetId="4" r:id="rId4"/>
  </sheets>
  <definedNames>
    <definedName name="__xlnm.Print_Area">'two-tier system'!$A$1:$J$93</definedName>
    <definedName name="__xlnm.Print_Titles">'two-tier system'!$4:$7</definedName>
    <definedName name="_xlnm.Print_Area" localSheetId="2">'one-tier system'!$A$1:$I$89</definedName>
    <definedName name="_xlnm.Print_Area" localSheetId="1">'two-tier system'!$A$1:$I$93</definedName>
    <definedName name="Z_01A189C0_7D09_11D6_90CD_F6B4D4F4F1FF_.wvu.PrintArea">'two-tier system'!$A$1:$J$93</definedName>
    <definedName name="Z_01A189C0_7D09_11D6_90CD_F6B4D4F4F1FF_.wvu.PrintTitles">'two-tier system'!$4:$7</definedName>
    <definedName name="Z_06A91069_5242_49DA_AE92_98041084EC4A_.wvu.PrintArea">'two-tier system'!$A$1:$J$93</definedName>
    <definedName name="Z_06A91069_5242_49DA_AE92_98041084EC4A_.wvu.PrintTitles">'two-tier system'!$4:$7</definedName>
    <definedName name="Z_06F07D11_8200_11D6_906C_F3B3691A43FF_.wvu.PrintArea">'two-tier system'!$A$1:$J$93</definedName>
    <definedName name="Z_06F07D11_8200_11D6_906C_F3B3691A43FF_.wvu.PrintTitles">'two-tier system'!$4:$7</definedName>
    <definedName name="Z_36E24B61_A39D_11D6_B7B8_9D5B7FABD1CE_.wvu.PrintArea">'two-tier system'!$A$1:$J$93</definedName>
    <definedName name="Z_36E24B61_A39D_11D6_B7B8_9D5B7FABD1CE_.wvu.PrintTitles">'two-tier system'!$4:$7</definedName>
    <definedName name="Z_50A293A2_AFF9_4917_9CDE_69ADACF05E4D_.wvu.PrintArea">'two-tier system'!$A$1:$J$93</definedName>
    <definedName name="Z_50A293A2_AFF9_4917_9CDE_69ADACF05E4D_.wvu.PrintTitles">'two-tier system'!$4:$7</definedName>
    <definedName name="Z_AC09EB7C_4974_45B5_BB54_46398C4C9D6A_.wvu.PrintArea">'two-tier system'!$A$1:$J$93</definedName>
    <definedName name="Z_AC09EB7C_4974_45B5_BB54_46398C4C9D6A_.wvu.PrintTitles">'two-tier system'!$4:$7</definedName>
    <definedName name="Z_DC0E739E_1B91_4E93_960A_9DA5E7AAB988_.wvu.PrintArea">'two-tier system'!$A$1:$J$93</definedName>
    <definedName name="Z_DC0E739E_1B91_4E93_960A_9DA5E7AAB988_.wvu.PrintTitles">'two-tier system'!$4:$7</definedName>
  </definedNames>
  <calcPr calcId="191029"/>
</workbook>
</file>

<file path=xl/calcChain.xml><?xml version="1.0" encoding="utf-8"?>
<calcChain xmlns="http://schemas.openxmlformats.org/spreadsheetml/2006/main">
  <c r="I80" i="2" l="1"/>
  <c r="I66" i="2"/>
  <c r="I65" i="2"/>
  <c r="H58" i="2"/>
  <c r="I57" i="2"/>
  <c r="I8" i="4"/>
  <c r="D9" i="4"/>
  <c r="N9" i="4"/>
  <c r="D17" i="4"/>
  <c r="N17" i="4"/>
  <c r="D25" i="4"/>
  <c r="N25" i="4"/>
  <c r="I40" i="4"/>
  <c r="D41" i="4"/>
  <c r="N41" i="4"/>
  <c r="D49" i="4"/>
  <c r="N49" i="4"/>
  <c r="D57" i="4"/>
  <c r="N57" i="4"/>
  <c r="E3" i="3"/>
  <c r="I10" i="3"/>
  <c r="I11" i="3"/>
  <c r="I12" i="3"/>
  <c r="I13" i="3"/>
  <c r="I14" i="3"/>
  <c r="I15" i="3"/>
  <c r="I16" i="3"/>
  <c r="I17" i="3"/>
  <c r="I18" i="3"/>
  <c r="I19" i="3"/>
  <c r="I20" i="3"/>
  <c r="H21" i="3"/>
  <c r="I25" i="3"/>
  <c r="I26" i="3"/>
  <c r="I27" i="3"/>
  <c r="I28" i="3"/>
  <c r="I29" i="3"/>
  <c r="I30" i="3"/>
  <c r="I31" i="3"/>
  <c r="H32" i="3"/>
  <c r="I36" i="3"/>
  <c r="I37" i="3"/>
  <c r="I38" i="3"/>
  <c r="I39" i="3"/>
  <c r="I40" i="3"/>
  <c r="I41" i="3"/>
  <c r="I42" i="3"/>
  <c r="H43" i="3"/>
  <c r="I46" i="3"/>
  <c r="I47" i="3"/>
  <c r="I48" i="3"/>
  <c r="I49" i="3"/>
  <c r="I50" i="3"/>
  <c r="I51" i="3"/>
  <c r="I52" i="3"/>
  <c r="H53" i="3"/>
  <c r="I56" i="3"/>
  <c r="I57" i="3"/>
  <c r="I58" i="3"/>
  <c r="I59" i="3"/>
  <c r="I60" i="3"/>
  <c r="I61" i="3"/>
  <c r="I62" i="3"/>
  <c r="I63" i="3"/>
  <c r="I64" i="3"/>
  <c r="I65" i="3"/>
  <c r="I66" i="3"/>
  <c r="H67" i="3"/>
  <c r="I70" i="3"/>
  <c r="I71" i="3"/>
  <c r="I72" i="3"/>
  <c r="I73" i="3"/>
  <c r="I74" i="3"/>
  <c r="I75" i="3"/>
  <c r="I76" i="3"/>
  <c r="I77" i="3"/>
  <c r="I78" i="3"/>
  <c r="I79" i="3"/>
  <c r="I80" i="3"/>
  <c r="I81" i="3"/>
  <c r="H82" i="3"/>
  <c r="I85" i="3"/>
  <c r="I86" i="3"/>
  <c r="I87" i="3"/>
  <c r="I88" i="3"/>
  <c r="I89" i="3"/>
  <c r="H90" i="3"/>
  <c r="I10" i="2"/>
  <c r="I11" i="2"/>
  <c r="I12" i="2"/>
  <c r="I13" i="2"/>
  <c r="I14" i="2"/>
  <c r="I15" i="2"/>
  <c r="I16" i="2"/>
  <c r="I17" i="2"/>
  <c r="I18" i="2"/>
  <c r="I19" i="2"/>
  <c r="H20" i="2"/>
  <c r="I23" i="2"/>
  <c r="I24" i="2"/>
  <c r="I25" i="2"/>
  <c r="I26" i="2"/>
  <c r="I27" i="2"/>
  <c r="I28" i="2"/>
  <c r="I29" i="2"/>
  <c r="I30" i="2"/>
  <c r="I31" i="2"/>
  <c r="I32" i="2"/>
  <c r="I33" i="2"/>
  <c r="I34" i="2"/>
  <c r="I35" i="2"/>
  <c r="I36" i="2"/>
  <c r="I37" i="2"/>
  <c r="I38" i="2"/>
  <c r="I39" i="2"/>
  <c r="H40" i="2"/>
  <c r="I43" i="2"/>
  <c r="I44" i="2"/>
  <c r="I45" i="2"/>
  <c r="I46" i="2"/>
  <c r="I47" i="2"/>
  <c r="I48" i="2"/>
  <c r="H49" i="2"/>
  <c r="I51" i="2"/>
  <c r="I52" i="2"/>
  <c r="I53" i="2"/>
  <c r="I54" i="2"/>
  <c r="I55" i="2"/>
  <c r="I56" i="2"/>
  <c r="I60" i="2"/>
  <c r="I61" i="2"/>
  <c r="I62" i="2"/>
  <c r="I63" i="2"/>
  <c r="I64" i="2"/>
  <c r="I67" i="2"/>
  <c r="I68" i="2"/>
  <c r="I69" i="2"/>
  <c r="I70" i="2"/>
  <c r="H71" i="2"/>
  <c r="I76" i="2"/>
  <c r="I77" i="2"/>
  <c r="I78" i="2"/>
  <c r="I79" i="2"/>
  <c r="I81" i="2"/>
  <c r="I82" i="2"/>
  <c r="I83" i="2"/>
  <c r="I84" i="2"/>
  <c r="I85" i="2"/>
  <c r="I86" i="2"/>
  <c r="I87" i="2"/>
  <c r="H88" i="2"/>
  <c r="I90" i="2"/>
  <c r="I91" i="2"/>
  <c r="I92" i="2"/>
  <c r="I93" i="2"/>
  <c r="I94" i="2"/>
  <c r="H95" i="2"/>
  <c r="I82" i="3" l="1"/>
  <c r="D50" i="4" s="1"/>
  <c r="I43" i="3"/>
  <c r="N42" i="4" s="1"/>
  <c r="I21" i="3"/>
  <c r="N58" i="4" s="1"/>
  <c r="I32" i="3"/>
  <c r="N50" i="4" s="1"/>
  <c r="I67" i="3"/>
  <c r="D42" i="4" s="1"/>
  <c r="I90" i="3"/>
  <c r="I41" i="4" s="1"/>
  <c r="I95" i="2"/>
  <c r="I9" i="4" s="1"/>
  <c r="I88" i="2"/>
  <c r="D18" i="4" s="1"/>
  <c r="I71" i="2"/>
  <c r="D10" i="4" s="1"/>
  <c r="I49" i="2"/>
  <c r="N10" i="4" s="1"/>
  <c r="I40" i="2"/>
  <c r="N26" i="4" s="1"/>
  <c r="I20" i="2"/>
  <c r="N18" i="4" s="1"/>
  <c r="I58" i="2"/>
  <c r="D26" i="4" s="1"/>
  <c r="I53" i="3"/>
  <c r="D58" i="4" s="1"/>
  <c r="I48" i="4" l="1"/>
  <c r="I92" i="3" s="1"/>
  <c r="I16" i="4"/>
  <c r="I97" i="2" s="1"/>
</calcChain>
</file>

<file path=xl/sharedStrings.xml><?xml version="1.0" encoding="utf-8"?>
<sst xmlns="http://schemas.openxmlformats.org/spreadsheetml/2006/main" count="514" uniqueCount="282">
  <si>
    <t>Карта за оценка/Форма за оценка на Корпоративното управление в България</t>
  </si>
  <si>
    <t>Метод за оценка на компаниите с двустепенна и едностепенна система на управление</t>
  </si>
  <si>
    <t>Базирано на Методология, разработена от Christian Strenger</t>
  </si>
  <si>
    <t>Бележки относно методиката</t>
  </si>
  <si>
    <t>Отделните критерии се отнасят към съответните глави от кодекса</t>
  </si>
  <si>
    <t>Степента на изпълнение по всяка точка се определя като се маркира в полето колона (1)</t>
  </si>
  <si>
    <t>Тежест на въпросите: Стандартното измерване се отбелязва в колона (2)</t>
  </si>
  <si>
    <t>Обобщените резултати са отразени като сума от различните критерии с общ резултат в (3)</t>
  </si>
  <si>
    <t>Картата е разработена в 2 варианта в зависимост от системата на управление, като дружеството попълва варианта, съответстващ на неговата система за управление</t>
  </si>
  <si>
    <t>Наименование на емитента:</t>
  </si>
  <si>
    <t>Дата на попълване:</t>
  </si>
  <si>
    <t>Изберете системата на управление на дружеството:</t>
  </si>
  <si>
    <t>Едностепенна система</t>
  </si>
  <si>
    <t>Двустепенна система</t>
  </si>
  <si>
    <t>Метод за оценка на компаниите с двустепенна система на управление</t>
  </si>
  <si>
    <t>Критерии</t>
  </si>
  <si>
    <t>да</t>
  </si>
  <si>
    <t>частично</t>
  </si>
  <si>
    <t>не</t>
  </si>
  <si>
    <t>I.</t>
  </si>
  <si>
    <t>I.1</t>
  </si>
  <si>
    <t>I.2</t>
  </si>
  <si>
    <t>I.3</t>
  </si>
  <si>
    <t>I.4</t>
  </si>
  <si>
    <t>I.5</t>
  </si>
  <si>
    <t>I.6</t>
  </si>
  <si>
    <t>II.</t>
  </si>
  <si>
    <t>II.1</t>
  </si>
  <si>
    <t>II.2</t>
  </si>
  <si>
    <t>II.3</t>
  </si>
  <si>
    <t>II.4</t>
  </si>
  <si>
    <t>II.5</t>
  </si>
  <si>
    <t>II.6</t>
  </si>
  <si>
    <t>II.7</t>
  </si>
  <si>
    <t>II.8</t>
  </si>
  <si>
    <t>Компанията следва ли принципа за некомпенсиране на членовете на Надзорния съвет с акции или опции?</t>
  </si>
  <si>
    <t>II.10</t>
  </si>
  <si>
    <t xml:space="preserve">III. </t>
  </si>
  <si>
    <t>III.1</t>
  </si>
  <si>
    <t>III.2</t>
  </si>
  <si>
    <t>III.3</t>
  </si>
  <si>
    <t>III.4</t>
  </si>
  <si>
    <t>III.5</t>
  </si>
  <si>
    <t>IV.</t>
  </si>
  <si>
    <t>IV.1</t>
  </si>
  <si>
    <t>IV.2</t>
  </si>
  <si>
    <t>Системата за вътрешен контрол гарантира ли ефективното функциониране на системите за отчетност и разкриване на информация?</t>
  </si>
  <si>
    <t>IV.3</t>
  </si>
  <si>
    <t>IV.4</t>
  </si>
  <si>
    <t>V.</t>
  </si>
  <si>
    <t>V.1</t>
  </si>
  <si>
    <t>V.2</t>
  </si>
  <si>
    <t>V.3</t>
  </si>
  <si>
    <t>Организират ли корпоративните ръководства процедурите и реда за провеждане на Общо събрание на акционерите по начин, който не затруднява или оскъпява ненужно гласуването?</t>
  </si>
  <si>
    <t>V.4</t>
  </si>
  <si>
    <t>V.5</t>
  </si>
  <si>
    <t>V.6</t>
  </si>
  <si>
    <t>V.7</t>
  </si>
  <si>
    <t>V.8</t>
  </si>
  <si>
    <t>V.9</t>
  </si>
  <si>
    <t>VI.</t>
  </si>
  <si>
    <t>VI.1</t>
  </si>
  <si>
    <t>VI.2</t>
  </si>
  <si>
    <t>VI.3</t>
  </si>
  <si>
    <t>VI.4</t>
  </si>
  <si>
    <t>VI.5</t>
  </si>
  <si>
    <t>VI.6</t>
  </si>
  <si>
    <t>VI.7</t>
  </si>
  <si>
    <t>VI.8</t>
  </si>
  <si>
    <t>VII.</t>
  </si>
  <si>
    <t>VII.1</t>
  </si>
  <si>
    <t>Дружеството идентифицирало ли е кои са заинтересованите лица с отношение към неговата дейност въз основа на тяхната степен и сфери на влияние, роля и отношение към устойчивото му развитие?</t>
  </si>
  <si>
    <t>VII.2</t>
  </si>
  <si>
    <t>Корпоративните ръководства осигуряват ли ефективно взаимодействие със заинтересованите лица?</t>
  </si>
  <si>
    <t>VII.3</t>
  </si>
  <si>
    <t>Компанията има ли разработени конкретни правила за отчитане интересите на заинтересованите лица, които правила да осигуряват и тяхното привличане при решаване на определени, изискващи позицията им въпроси?</t>
  </si>
  <si>
    <t>Стандартна оценка</t>
  </si>
  <si>
    <t>Метод за оценка на компаниите с едностепенна система на управление</t>
  </si>
  <si>
    <t>Председателят на Съвета на директорите независим член ли е?</t>
  </si>
  <si>
    <t>III.6</t>
  </si>
  <si>
    <t>Обобщени резултати за компаниите с двустепенна система на управление</t>
  </si>
  <si>
    <t>Корпоративно управление - ангажиране (вкл. Заинтересовани лица)</t>
  </si>
  <si>
    <t>Защита правата на акционерите</t>
  </si>
  <si>
    <t>Сътрудничество между Управителния и Надзорния съвети</t>
  </si>
  <si>
    <t>Стандартна</t>
  </si>
  <si>
    <t>Тежест:</t>
  </si>
  <si>
    <t>Частична оценка:</t>
  </si>
  <si>
    <t>Разкриване на информация</t>
  </si>
  <si>
    <t>Обща оценка Корпоративно управление</t>
  </si>
  <si>
    <t>Управителен съвет</t>
  </si>
  <si>
    <t>Одит и вътрешен контрол</t>
  </si>
  <si>
    <t>Надзорен съвет</t>
  </si>
  <si>
    <t>Scorecard for Corporate Governance of Bulgaria ©</t>
  </si>
  <si>
    <t>Обобщени резултати за компаниите с едностепенна система на управление</t>
  </si>
  <si>
    <t>Сътрудничество между Изпълнителното ръководство и независимите членове на съвета на директорите</t>
  </si>
  <si>
    <t>Изпълнително ръководство</t>
  </si>
  <si>
    <t>Съвет на директорите</t>
  </si>
  <si>
    <t>Регламентиран ли е в устройствените актове броят на независимите членове и разпределението на задачите между тях?</t>
  </si>
  <si>
    <t>Съществуват ли определени изисквания за спазване на принципите за приемственост и устойчивост на работа на Управителния съвет при назначаването и освобождаването на членовете му?</t>
  </si>
  <si>
    <t>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t>
  </si>
  <si>
    <t xml:space="preserve">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 </t>
  </si>
  <si>
    <t>Съществуват ли определени изисквания за спазване на принципите за приемственост и устойчивост на работата на Надзорния съвет при избора на членовете му?</t>
  </si>
  <si>
    <t>Всички акционери, включително миноритарните и чуждестранните, третират ли се равнопоставено?</t>
  </si>
  <si>
    <t>Структурата и разпределението на задачите на членовете на Управителния съвет гарантират ли ефективната дейност на дружеството?</t>
  </si>
  <si>
    <t>II.11</t>
  </si>
  <si>
    <t>Корпоративно управление - ангажиране (вкл. заинтересовани лица)</t>
  </si>
  <si>
    <t>Сътрудничество между изпълнителното ръководство и независимите членове на съвета на директорите</t>
  </si>
  <si>
    <t>Информационен източник</t>
  </si>
  <si>
    <r>
      <t xml:space="preserve">Изпълнение </t>
    </r>
    <r>
      <rPr>
        <b/>
        <sz val="8"/>
        <rFont val="Arial"/>
        <family val="2"/>
        <charset val="1"/>
      </rPr>
      <t>(1)</t>
    </r>
  </si>
  <si>
    <r>
      <t xml:space="preserve">Стандартна оценка </t>
    </r>
    <r>
      <rPr>
        <b/>
        <sz val="8"/>
        <rFont val="Arial"/>
        <family val="2"/>
        <charset val="204"/>
      </rPr>
      <t>(2)</t>
    </r>
  </si>
  <si>
    <r>
      <t xml:space="preserve">Брой на точките
</t>
    </r>
    <r>
      <rPr>
        <b/>
        <sz val="8"/>
        <rFont val="Arial"/>
        <family val="2"/>
        <charset val="204"/>
      </rPr>
      <t>(3)</t>
    </r>
    <r>
      <rPr>
        <sz val="8"/>
        <rFont val="Arial"/>
        <family val="2"/>
        <charset val="204"/>
      </rPr>
      <t xml:space="preserve"> = (1) × (2)
Стандартна оценка</t>
    </r>
  </si>
  <si>
    <t>При необходимост източникът на информация трябва да се отбележи в колоната "Информационен източник"</t>
  </si>
  <si>
    <t>Удивителните пред всеки критерий изчезват, когато се маркира съответното поле в колона (1)</t>
  </si>
  <si>
    <t>Картата следва да бъде подписана от лице с представителна власт в дружество.</t>
  </si>
  <si>
    <t>I.7</t>
  </si>
  <si>
    <t xml:space="preserve">Структурата и разпределението на задачите на членовете на Съвета на директорите гарантират ли ефективната дейност на дружеството? </t>
  </si>
  <si>
    <t xml:space="preserve">Системата за вътрешен контрол гарантира ли ефективното функциониране на системите за отчетност и разкриване на информация? </t>
  </si>
  <si>
    <t>Корпоративните ръководства оповестили ли са своевременно структурата на капитала на дружеството и споразумения, които водят до упражняване на контрол съгласно неговите правила за разкриване на информация?</t>
  </si>
  <si>
    <t>VII.4</t>
  </si>
  <si>
    <t>VII.5</t>
  </si>
  <si>
    <t>Спазват ли се принципите за съответствие на компетентност на кандидатите, при предложения за избор на нови членове на  Управителния съвет, с естеството на дейността на дружеството?</t>
  </si>
  <si>
    <t>Ограничен ли е броят на последователните мандати на независимите членове?</t>
  </si>
  <si>
    <t>Процедурите за избор на нови членове отчитат ли изискванията за приемственост и устойчивост на функциониране на Надзорния съвет?</t>
  </si>
  <si>
    <t xml:space="preserve">Съществуват ли вътрешнофирмени правила, регламентиращи регулярния, навременен и изчерпателен обмен на информация между Управителния и Надзорния съвет? </t>
  </si>
  <si>
    <t>II.12</t>
  </si>
  <si>
    <t>II.9</t>
  </si>
  <si>
    <t>II.13</t>
  </si>
  <si>
    <t>VI.9</t>
  </si>
  <si>
    <t>VI.10</t>
  </si>
  <si>
    <t>Ако изпълнението не е в пълно съответствие, моля посочете причините</t>
  </si>
  <si>
    <t>Моля, посочете начина, по който бива изпълнено изискването.</t>
  </si>
  <si>
    <r>
      <t>Corporate Governance Self-evaluation Scorecard</t>
    </r>
    <r>
      <rPr>
        <b/>
        <vertAlign val="superscript"/>
        <sz val="16"/>
        <color indexed="23"/>
        <rFont val="Arial"/>
        <family val="2"/>
        <charset val="1"/>
      </rPr>
      <t>©</t>
    </r>
  </si>
  <si>
    <t>Броят на последователните мандати на членовете на Съвета на директорите осигурява ли ефективна работа на дружеството и спазването на законовите изисквания?</t>
  </si>
  <si>
    <t>Корпоративните ръководства утвърдили ли са и контролират ли спазването на вътрешни правила за изготвяне на годишните и междинните отчети и реда за разкриване на информация?</t>
  </si>
  <si>
    <t>Осигурен ли е на акционерите достъп до информация за сделки между дружеството и членовете на Управителния съвет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</si>
  <si>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Гарантират ли корпоративните ръководства достатъчна информираност на всички заинтересовани лица относно законово установените им права и ако да - по какъв начин?</t>
  </si>
  <si>
    <t>Корпоративните ръководства гарантират ли правото на своевременен и редовен достъп до относима, достатъчна и надеждна информация относно дружеството, когато заинтересованите лица участват в процеса на корпоративно управление и ако да - по какъв начин?</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</si>
  <si>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които дружеството оповестява тя гарантира равнопоставеност на адресатите на информацията.</t>
  </si>
  <si>
    <t>Компанията поддържа ли актуална корпоративна интернет страница? Посочете адреса на корпоративната интернет страница.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</si>
  <si>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</si>
  <si>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Предприемат ли корпоративните ръководства действия за насърчаване участието на акционери в Общото събрание на акционерите и какви?</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</si>
  <si>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</si>
  <si>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Дружеството поддържа ли на интернет страницата си специална секция относно правата на акционерите и участието им в Общото събрание на акционерите? Посочете адреса на секцията, в която е описана гореспоменатата информация, на интернет страницата на дружеството.</t>
  </si>
  <si>
    <t>Акционерите уведомявани ли са за резултатите от Общото събрание чрез интернет и в съответния срок? Посочете адреса на секцията, в която е налична гореспоменатата информация, на интернет страницата на дружеството.</t>
  </si>
  <si>
    <t>Корпоративните ръководства утвърдили ли са политика на дружеството по отношение на разкриването на информация и връзките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</si>
  <si>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Процедурите за избягване и разкриване на конфликти на интереси регламентирани ли са в устройствените актове на дружеството?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процедури.</t>
  </si>
  <si>
    <t>Има ли поне един член на Надзорния съвет, който да притежава финансова компетентност? Посочете адреса на интернет страницата на дружеството, на който може да бъде намерена информация за компетентността на всеки един от членовете на Надзорния съвет.</t>
  </si>
  <si>
    <t>Насърчава ли се обучението на членовете на Надзорния съвет? Посочете действията свързани с повишаване квалификацията на някой или всички членове на Надзорния съвет през последната година?</t>
  </si>
  <si>
    <t>В устройствените актове на дружеството регламентиран ли е броят на дружествата, в които членовете на Надзорния съвет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Надзорния съвет могат да заемат ръководни позиции</t>
  </si>
  <si>
    <t>Отразява ли възнаграждението на независимите членове на Надзорния съвет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</si>
  <si>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Осигурен ли е достъп на акционерите до информация за сделки между дружеството и членовете на Съвета на директорите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</si>
  <si>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Съветът на директорите утвърдил ли е политика за разкриване на информация и връзки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</si>
  <si>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</si>
  <si>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Осигурен ли е механизъм за съдействие на акционерите, имащи право съгласно действащото законодателство да включват допълнителни въпроси и да предлагат решения по вече включени въпроси в дневния ред на Общото събрание? Представете описание на гореспоменатия механизъм.</t>
  </si>
  <si>
    <t>Присъстват ли всички членове на корпоративните ръководства на Общите събрания на акционерите на дружеството? Посочете колко от членовете на корпоративните ръководства са присъствали на последното редовно Общо събрание на акционерите на дружеството.</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</si>
  <si>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който дружеството  гарантира равнопоставеност на адресатите на информацията.</t>
  </si>
  <si>
    <t>Има ли установена практика новите членове на Съвета на директорите  да бъдат запознавани с основните правни и финансови въпроси, свързани с дейността на дружеството?</t>
  </si>
  <si>
    <t>Ограничен ли е броят на последователните мандати на независимите членове на Съвета на директорите? Посочете документа, в който е посочено ограничението относно допустимия брой последователни мандати на независимите членове на Съвета на директорите.</t>
  </si>
  <si>
    <t>Съветът на директорите дава ли насоки, одобрява и контролира ли изпълнението на: бизнес плана на дружеството, сделки от съществен характер, както и други дейности, установени в устройствените му актове?</t>
  </si>
  <si>
    <t>В устройствените актове на дружеството регламентиран ли е броят на дружествата, в които членовете на Съвета на директорите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Съвета на директорите могат да заемат ръководни позиции.</t>
  </si>
  <si>
    <t>Картата за оценка е приета от Националната комисия за корпоративно управление.</t>
  </si>
  <si>
    <t>I.8</t>
  </si>
  <si>
    <t>II.14</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</si>
  <si>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</si>
  <si>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Възнаграждението на независимите членове на Съвета на директорите отразява ли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</si>
  <si>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Посочете конкретното място и реда, евентуално - адреса на интернет страницата на дружеството, в които са определени изискванията за подходящи знания и опит към членовете на Съвета на директорите. </t>
  </si>
  <si>
    <t xml:space="preserve">Корпоративните ръководства приели ли са и спазват ли Етичен кодекс?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</si>
  <si>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В декларацията за корпоративно управление предоставена ли е информация относно:
- причините и мерките, които са предприети или предстои да бъдат въведени за постигане на целите, когато те не са постигнати.</t>
  </si>
  <si>
    <t>I.9</t>
  </si>
  <si>
    <t>I.10</t>
  </si>
  <si>
    <t>I.11</t>
  </si>
  <si>
    <t>III.7</t>
  </si>
  <si>
    <t>VI.11</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</si>
  <si>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</si>
  <si>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II.15</t>
  </si>
  <si>
    <t>II.16</t>
  </si>
  <si>
    <t>II.17</t>
  </si>
  <si>
    <t>Има ли установена практика новите членове на Надзорния съвет  да бъдат запознавани с основните правни и финансови въпроси, свързани с дейността на дружеството?</t>
  </si>
  <si>
    <t>IV.5</t>
  </si>
  <si>
    <t>IV.6</t>
  </si>
  <si>
    <t>Базиран на Националния кодекс за корпоративно управление в редакцията му от юни 2024 год.</t>
  </si>
  <si>
    <t>В декларацията за корпоративно управление предоставена ли е информация относно:
- представеността на половете в Управителния съвет, като се разграничават членовете с изпълнителни и тези без изпълнителни функции;</t>
  </si>
  <si>
    <t>В договорите за възлагане на управлението, сключвани с членовете на Управителния съвет, определени ли са техните задължения и задачи, включително и на показателите за устойчивост,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</si>
  <si>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членовете на Управителния съвет състои ли се от постоянно възнаграждение и променливо възнаграждение (допълнителни стимули)?</t>
  </si>
  <si>
    <t>Променливото възнаграждение на членовете на Управителния съвет конкретно определено/определяемо ли е?</t>
  </si>
  <si>
    <t>Променливото възнаграждение на членовете на Управителния съвет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Надзорния съвет цели? Опишете каква е връзката между допълнителните стимули на  членовете на Управителния съвет и постиганите резултати на дружеството или други критерии и/или цели определени от Надзорния съвет.</t>
  </si>
  <si>
    <t>Има ли установена практика новите членове на Надзорния съвет  да бъдат запознавани с въпросите на устойчивостта, свързани с дейността на дружеството?</t>
  </si>
  <si>
    <t>Независимите членове на Надзорния съвет получават ли само постоянно възнаграждение?</t>
  </si>
  <si>
    <t>Осигурен ли е достъп на акционерите до информация за сделки между дружеството и членовете на Надзорния съвет и свързани с членовете му лица? Опишете процедурата и мястото, евентуално адреса на интернет страницата на дружеството, на които може да бъде получена информация за сделките между дружеството и членовете на Надзорния съвет и свързани с него лица.</t>
  </si>
  <si>
    <t xml:space="preserve">Корпоративните ръководства приели ли са и спазват ли вътрешни актове, свързани с устойчивото развитие на компанията?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</si>
  <si>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</si>
  <si>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</si>
  <si>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t>
  </si>
  <si>
    <t>Прилага ли се принципът за ротация при предложенията и избора на външен одитор? Посочете външните одитори на дружеството за последните три години.</t>
  </si>
  <si>
    <t>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t>
  </si>
  <si>
    <t>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</si>
  <si>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</si>
  <si>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</si>
  <si>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поддържа ли англоезична версия на корпоративната си интернет страница с посоченото съдържание в Глава 4, т. 35.1 от Кодекса?</t>
  </si>
  <si>
    <t>Компанията информира ли периодично, в съответствие с нормативните изисквания и добрата международна практика за разкриване на информация, свързана с устойчивото развитие,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</si>
  <si>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Съвета на директорите, като се разграничават членовете с изпълнителни и тези без изпълнителни функции.</t>
  </si>
  <si>
    <t>Насърчава ли се обучението на членовете на Съвета на директорите? Посочете дейностите, свързани с повишаване квалификацията на някой или на всички членове на Съвета на директорите през последната година.</t>
  </si>
  <si>
    <t>В договорите за възлагане на управлението, сключвани с членовете на Съвета на директорите, определени ли са техните задължения и задачи,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</si>
  <si>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изпълнителното ръководство състои ли се от постоянно възнаграждение и променливо възнаграждение (допълнителни стимули)?</t>
  </si>
  <si>
    <t xml:space="preserve">Променливото възнаграждение на изпълнителните членове на Съвета на директорите конкретно определено/определяемо ли е? </t>
  </si>
  <si>
    <t>Променливото възнаграждение на изпълнителните членове на Съвета на директорите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Съвета на директорите цели? Опишете каква е връзката между променливото възнаграждение на изпълнителните членове на Съвета на директорите и постиганите резултати на дружеството или други критерии и/или цели.</t>
  </si>
  <si>
    <t>Броят и качествата на независимите директори в Съвета на директорите кореспондират ли с интересите на всички акционери, включително миноритарните?</t>
  </si>
  <si>
    <t xml:space="preserve">Корпоративните ръководства приели ли са и спазват ли вътрешни актове, свързани с устойчивото развитие?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</si>
  <si>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 xml:space="preserve">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</si>
  <si>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</si>
  <si>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 </t>
  </si>
  <si>
    <t xml:space="preserve">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 </t>
  </si>
  <si>
    <t xml:space="preserve">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 </t>
  </si>
  <si>
    <t xml:space="preserve">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 </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</si>
  <si>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</si>
  <si>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информира ли периодично, в съответствие с нормативните изисквания и добрата международна практика за разкриване на информация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</si>
  <si>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Надзорния съвет;</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</si>
  <si>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</si>
  <si>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Независимите членове на Съвета на директорите получават ли само постоянно възнаграждение?</t>
  </si>
  <si>
    <t>IV.7</t>
  </si>
  <si>
    <t>V.5А</t>
  </si>
  <si>
    <t>Дружеството има ли назначен директор за връзки с инвеститорите?</t>
  </si>
  <si>
    <t>V.5В</t>
  </si>
  <si>
    <t xml:space="preserve">Провежда ли корпоративното ръководство допълнителни инициативи, в изпълнение на Политиката за разкриване на информация като срещи с инвеститори, включително онлайн презентации и др.? </t>
  </si>
  <si>
    <t>Корпоративното ръководство подпомага ли дейността на одитния комитет? Посочете в какви основни насоки.</t>
  </si>
  <si>
    <t>Корпоративното ръководство съдейства ли на директора за връзки с инвеститорите при изпълнение на неговите функции? Посочете в какви основни насоки.</t>
  </si>
  <si>
    <t>V.5A</t>
  </si>
  <si>
    <t>V.5B</t>
  </si>
  <si>
    <t>VI.4А</t>
  </si>
  <si>
    <t>VI.4A</t>
  </si>
  <si>
    <t>28 януари 2026 година</t>
  </si>
  <si>
    <t xml:space="preserve">Съществуват ли определени изисквания за подходящи знания и опит към членовете на Надзорния съвет, отговарящи на заеманата от тях позиция, вкл. познания относно въпросите по устойчивостта? Посочете конкретния вътрешен документ обективиращ въведените в дружеството изисквания. </t>
  </si>
  <si>
    <t xml:space="preserve">Одитният комитет подпомага ли дейността на корпоративното ръководство? Посочете в какви основни насоки. </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</si>
  <si>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както и относно въпросите на устойчивостта? Посочете конкретния вътрешен документ обективиращ въведените в дружеството изисквания.   </t>
  </si>
  <si>
    <t>Одитният комитет подпомага ли дейността на корпоративното ръководство? Посочете в какви основни насоки.</t>
  </si>
  <si>
    <t>Софарма имоти АДСИЦ</t>
  </si>
  <si>
    <t>х</t>
  </si>
  <si>
    <t>Изискванията се регламентират в Поканата за свикване на ОСА на "Софарма имоти" АДСИЦ при избор на членове на Съвета на директорите - на 24.06.2024 г.</t>
  </si>
  <si>
    <t>Информацията е представена в Годишния доклад за дейността</t>
  </si>
  <si>
    <t xml:space="preserve">Политика за възнагражденията </t>
  </si>
  <si>
    <t>Членовете на СД са с голям опит в дейността на дружеството, преизбирани са в последователни мандати от 2007 - 2024 г. През 2024 г. е преизбран нов Съвет на директорите с мандат 2024 - 2029 г.</t>
  </si>
  <si>
    <t>Докладва се в Междинните отчети и Годишния доклад на Съвете на директорите изнесен пред Общото събрание на акционерите и публикуван на интернет страницата на дружеството www.sopharma-imoti.com. и до обществеността чрез Х3news.</t>
  </si>
  <si>
    <t>Покани за ОСА</t>
  </si>
  <si>
    <t>Покани за ОСА, Правила за гласуване</t>
  </si>
  <si>
    <t>Частично е преведена.</t>
  </si>
  <si>
    <t>https://sopharma-imoti.com/</t>
  </si>
  <si>
    <t>Годишен доклад за дейността на дружеството, Декларация за корпоративното управление, раздел "Инвестор център"   https://sopharma-imoti.com/</t>
  </si>
  <si>
    <t>Правила за работа на Съвета на директорите</t>
  </si>
  <si>
    <t>Устав и Правила за работа на Съвета на директорите</t>
  </si>
  <si>
    <t xml:space="preserve">https://sopharma-imoti.com/wp-content/uploads/2021/06/SFI-Politika_za_vaznagrajdeniata_Protokol-OSA.pdf </t>
  </si>
  <si>
    <t xml:space="preserve">https://sopharma-imoti.com/akcionerna-struktura-2/ </t>
  </si>
  <si>
    <t>Декларация за корпоративно управление, Етичен кодекс</t>
  </si>
  <si>
    <t xml:space="preserve">Дружеството публикува всяко тримесечие на www.X3news.com и https://sopharma-imoti.com/ тримесечен и/или шестмесечен  Финансов отчет, включващ  Междинен доклад и Вътрешна информация. До 30.март се публикуват Годишен Финансов отчет, включващи  Доклад за дейността и др. отчети. Информацията е достъпна до всички заинтересовани. </t>
  </si>
  <si>
    <t xml:space="preserve">Изготвя годишни и междинни финансови отчети и разкрива информация чрез X3news.com и https://sopharma-imoti.com/ </t>
  </si>
  <si>
    <t>Броят последователни мандати при управлението на членовете на СД на "Софарма имоти" АДСИЦ е показател за традиционно високата финансова стабилност и независимост на Дружеството.</t>
  </si>
  <si>
    <t>В Договора за възлагане на управлението на "Софарма имоти" АДСИЦ на Съвета на директорите от 20.06.2024 год.  и в Политиката за възнагражденията са регламентирани тези изисквания</t>
  </si>
  <si>
    <t>В Политиката за възнагражденията и на Общото събрание се определя текущо месечно възнаграждение  и допълнително годишно възнаграждение на всеки член  на Съвета на директорите.</t>
  </si>
  <si>
    <t>Правилник за работата на одитния комитет на "Софарма имоти" АДСИЦ и Правила за работа на Съвета на директорите</t>
  </si>
  <si>
    <t>Правилник за работата на одитния комитет на "Софарма имоти" АДСИЦ. Изготвен е и се прилага нов Статут на Одитния комитет, съобразен с промените в Закона за независимия финансов одит.</t>
  </si>
  <si>
    <t>Достъп до вътрешна информация, избор на независим одитор .Ръководството гарантира пълна независимост и прозрачност в процеса на изпълнение на задълженията му.</t>
  </si>
  <si>
    <t>Покани за ОСА, Устав, Доклад на директора за връзки с инвеститорите</t>
  </si>
  <si>
    <t>Покани за ОСА, Устав</t>
  </si>
  <si>
    <t>Покани за ОСА - https://sopharma-imoti.com/osa-pokana/;                                                              Протокол от ОСА - https://sopharma-imoti.com/wp-content/uploads/2018/01/Protocol_SopharmaProperties_REIT_ROSA2025_05.06.2025.pdf</t>
  </si>
  <si>
    <t>Доклада на директора за връзки с инвеститорите</t>
  </si>
  <si>
    <t>https://sopharma-imoti.com/# - Инвестор център</t>
  </si>
  <si>
    <t>В публикуваната на интернет страницата Покана за ОСА изрично се посочват правото за включване на допълнителни въпроси, регламентирано в чл.223а от ТЗ и да предлагат решения по вече включени въпроси в дневния ред на ОСА.</t>
  </si>
  <si>
    <t>След провеждане на ОСА, на интернет страницата на дружеството https://sopharma-imoti.com/ и на www.Х3news.com се публикува Протокола от ОСА.</t>
  </si>
  <si>
    <t>На ОСА, проведено на 05.06.2025 г. присъства Изпълнителният директор.</t>
  </si>
  <si>
    <t xml:space="preserve">Дружеството публикува всяка вътрешна информация на www.X3news.com и www.sopharma-imoti.com. Информацията е достъпна до всички заинтересовани. </t>
  </si>
  <si>
    <t xml:space="preserve">Дружеството публикува всяко тримесечие на www.X3news.com и www.sopharma-imoti.com тримесечни  финансови отчет, включващ  Междинен доклад и Вътрешна информация. До 30.март се публикуват Годишен Финансов отчет, включващи  Доклад за дейността и др. отчети. Информацията е достъпна до всички заинтересовани. </t>
  </si>
  <si>
    <t>Цялата информация на дружеството може да се намери на www.sopharma-imoti.com и на www.X3news.com</t>
  </si>
  <si>
    <t>От 2021 г.-2023 г. „АФА“ ООД, гр. София 1504, ул. „Оборище“ № 38, ЕИК 030278596, регистрационен номер 015 в регистъра на регистрирани одитори; от 2024 -2025 г.  „БДО АФА“ ООД, гр. София 1504, ул. „Оборище“ № 38, с ЕИК 030278596, регистрационен номер 015 в регистъра на регистрирани одитори.</t>
  </si>
  <si>
    <t>да, Декларация за корпоративното управление</t>
  </si>
  <si>
    <t>В Дружеството е изградена и функционира система за вътрешен контрол, която включва идентифицирането на рисковете, съпътстващи дейността на Дружеството и подпомага тяхното ефективно управление. Декларация за корпоративно управление.</t>
  </si>
  <si>
    <t>„Софарма имоти” АДСИЦ има сключен договор с трето лице по чл. 27, ал. 4 от ЗДСИЦДС, на което е възложено и воденето и съхраняването на счетоводната отчетност и кореспонденция, което гарантира ефективното функциониране на системите за отчетност и разкриване на информация.</t>
  </si>
  <si>
    <t>Междинни и Годишен финансови отчети. Одиторски доклад. „Софарма имоти” АДСИЦ има сключен договор с трето лице по чл. 27, ал. 4 от ЗДСИЦДС, на което е възложено и воденето и съхраняването на счетоводната отчетност и кореспонденция, което гарантира ефективното функциониране на системите за отчетност и разкриване на информация.</t>
  </si>
  <si>
    <t>„Софарма имоти“ АДСИЦ не попада в категорията предприятия от обществен интерес, задължени да изготвят отделен Отчет за устойчивостта, съгласно изискванията на чл. 48 от Закона за счетоводство.</t>
  </si>
  <si>
    <t xml:space="preserve">https://sopharma-imoti.com/etichen-kodeks-sopharma-imoti/                                         </t>
  </si>
  <si>
    <t>https://sopharma-imoti.com/%d0%be%d1%82%d1%87%d0%b5%d1%82%d0%b8-2024-2/</t>
  </si>
  <si>
    <t>Декларация за корпоративното управление, Правилник за работа на СД и Устав</t>
  </si>
  <si>
    <t xml:space="preserve">Правилник за работа на СД и Устав </t>
  </si>
  <si>
    <t>В Устава на "Софарма имоти" АДСИЦ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</si>
</sst>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numFmts>
  <fonts count="46" x14ac:knownFonts="1">
    <font>
      <sz val="10"/>
      <name val="Arial"/>
      <family val="2"/>
    </font>
    <font>
      <sz val="10"/>
      <name val="Arial"/>
      <family val="2"/>
      <charset val="1"/>
    </font>
    <font>
      <b/>
      <sz val="16"/>
      <name val="Arial"/>
      <family val="2"/>
      <charset val="1"/>
    </font>
    <font>
      <b/>
      <sz val="10"/>
      <name val="Arial"/>
      <family val="2"/>
      <charset val="1"/>
    </font>
    <font>
      <sz val="10"/>
      <name val="Arial Narrow"/>
      <family val="2"/>
      <charset val="1"/>
    </font>
    <font>
      <sz val="10"/>
      <name val="Arial"/>
      <family val="2"/>
      <charset val="204"/>
    </font>
    <font>
      <b/>
      <sz val="10"/>
      <name val="Arial"/>
      <family val="2"/>
      <charset val="204"/>
    </font>
    <font>
      <u/>
      <sz val="10"/>
      <color indexed="12"/>
      <name val="Arial"/>
      <family val="2"/>
      <charset val="1"/>
    </font>
    <font>
      <b/>
      <sz val="8"/>
      <name val="Arial"/>
      <family val="2"/>
      <charset val="1"/>
    </font>
    <font>
      <sz val="8"/>
      <name val="Arial"/>
      <family val="2"/>
      <charset val="1"/>
    </font>
    <font>
      <sz val="10"/>
      <color indexed="9"/>
      <name val="Arial"/>
      <family val="2"/>
      <charset val="1"/>
    </font>
    <font>
      <b/>
      <sz val="10"/>
      <color indexed="9"/>
      <name val="Arial"/>
      <family val="2"/>
      <charset val="1"/>
    </font>
    <font>
      <b/>
      <sz val="11"/>
      <name val="Arial"/>
      <family val="2"/>
      <charset val="1"/>
    </font>
    <font>
      <b/>
      <sz val="10"/>
      <color indexed="10"/>
      <name val="Arial"/>
      <family val="2"/>
      <charset val="1"/>
    </font>
    <font>
      <b/>
      <sz val="11"/>
      <color indexed="9"/>
      <name val="Arial"/>
      <family val="2"/>
      <charset val="1"/>
    </font>
    <font>
      <b/>
      <sz val="12"/>
      <color indexed="10"/>
      <name val="Arial"/>
      <family val="2"/>
      <charset val="1"/>
    </font>
    <font>
      <sz val="12"/>
      <name val="Arial"/>
      <family val="2"/>
      <charset val="1"/>
    </font>
    <font>
      <sz val="18"/>
      <name val="Arial"/>
      <family val="2"/>
      <charset val="1"/>
    </font>
    <font>
      <sz val="14"/>
      <name val="Arial"/>
      <family val="2"/>
      <charset val="1"/>
    </font>
    <font>
      <b/>
      <sz val="9"/>
      <name val="Arial"/>
      <family val="2"/>
      <charset val="1"/>
    </font>
    <font>
      <sz val="9"/>
      <name val="Arial"/>
      <family val="2"/>
      <charset val="1"/>
    </font>
    <font>
      <sz val="9"/>
      <color indexed="9"/>
      <name val="Arial"/>
      <family val="2"/>
      <charset val="1"/>
    </font>
    <font>
      <sz val="16"/>
      <name val="Arial"/>
      <family val="2"/>
      <charset val="1"/>
    </font>
    <font>
      <sz val="16"/>
      <name val="Times New Roman"/>
      <family val="1"/>
      <charset val="1"/>
    </font>
    <font>
      <b/>
      <sz val="16"/>
      <color indexed="23"/>
      <name val="Arial"/>
      <family val="2"/>
      <charset val="1"/>
    </font>
    <font>
      <b/>
      <vertAlign val="superscript"/>
      <sz val="16"/>
      <color indexed="23"/>
      <name val="Arial"/>
      <family val="2"/>
      <charset val="1"/>
    </font>
    <font>
      <sz val="8"/>
      <name val="Arial"/>
      <family val="2"/>
      <charset val="204"/>
    </font>
    <font>
      <b/>
      <sz val="10"/>
      <color indexed="16"/>
      <name val="Arial"/>
      <family val="2"/>
      <charset val="204"/>
    </font>
    <font>
      <b/>
      <sz val="8"/>
      <name val="Arial"/>
      <family val="2"/>
      <charset val="204"/>
    </font>
    <font>
      <sz val="9"/>
      <name val="Arial"/>
      <family val="2"/>
      <charset val="204"/>
    </font>
    <font>
      <i/>
      <sz val="10"/>
      <name val="Arial"/>
      <family val="2"/>
      <charset val="204"/>
    </font>
    <font>
      <b/>
      <sz val="11"/>
      <name val="Arial"/>
      <family val="2"/>
      <charset val="204"/>
    </font>
    <font>
      <b/>
      <sz val="10"/>
      <color indexed="18"/>
      <name val="Arial"/>
      <family val="2"/>
      <charset val="204"/>
    </font>
    <font>
      <b/>
      <sz val="12"/>
      <color indexed="10"/>
      <name val="Arial"/>
      <family val="2"/>
    </font>
    <font>
      <sz val="10"/>
      <name val="Arial"/>
      <family val="2"/>
    </font>
    <font>
      <sz val="10"/>
      <color indexed="12"/>
      <name val="Arial"/>
      <family val="2"/>
      <charset val="204"/>
    </font>
    <font>
      <sz val="9"/>
      <name val="Arial"/>
      <family val="2"/>
    </font>
    <font>
      <b/>
      <sz val="10"/>
      <name val="Arial"/>
      <family val="2"/>
    </font>
    <font>
      <b/>
      <sz val="11"/>
      <name val="Arial"/>
      <family val="2"/>
    </font>
    <font>
      <sz val="10"/>
      <color rgb="FFFF0000"/>
      <name val="Arial"/>
      <family val="2"/>
    </font>
    <font>
      <b/>
      <sz val="10"/>
      <color rgb="FFC00000"/>
      <name val="Arial"/>
      <family val="2"/>
    </font>
    <font>
      <sz val="10"/>
      <color rgb="FFC00000"/>
      <name val="Arial"/>
      <family val="2"/>
    </font>
    <font>
      <sz val="10"/>
      <color rgb="FF00B050"/>
      <name val="Arial"/>
      <family val="2"/>
    </font>
    <font>
      <b/>
      <sz val="10"/>
      <color rgb="FF00B050"/>
      <name val="Arial"/>
      <family val="2"/>
    </font>
    <font>
      <b/>
      <sz val="10"/>
      <color rgb="FF000080"/>
      <name val="Arial"/>
      <family val="2"/>
      <charset val="204"/>
    </font>
    <font>
      <b/>
      <i/>
      <sz val="9"/>
      <name val="Arial"/>
      <family val="2"/>
      <charset val="204"/>
    </font>
  </fonts>
  <fills count="15">
    <fill>
      <patternFill patternType="none"/>
    </fill>
    <fill>
      <patternFill patternType="gray125"/>
    </fill>
    <fill>
      <patternFill patternType="solid">
        <fgColor indexed="27"/>
        <bgColor indexed="26"/>
      </patternFill>
    </fill>
    <fill>
      <patternFill patternType="solid">
        <fgColor indexed="22"/>
        <bgColor indexed="31"/>
      </patternFill>
    </fill>
    <fill>
      <patternFill patternType="solid">
        <fgColor indexed="9"/>
        <bgColor indexed="26"/>
      </patternFill>
    </fill>
    <fill>
      <patternFill patternType="solid">
        <fgColor indexed="22"/>
        <bgColor indexed="22"/>
      </patternFill>
    </fill>
    <fill>
      <patternFill patternType="solid">
        <fgColor rgb="FFEAEAEA"/>
        <bgColor indexed="26"/>
      </patternFill>
    </fill>
    <fill>
      <patternFill patternType="solid">
        <fgColor rgb="FFEAEAEA"/>
        <bgColor indexed="27"/>
      </patternFill>
    </fill>
    <fill>
      <patternFill patternType="solid">
        <fgColor rgb="FFEAEAEA"/>
        <bgColor indexed="64"/>
      </patternFill>
    </fill>
    <fill>
      <patternFill patternType="solid">
        <fgColor rgb="FFEAEAEA"/>
        <bgColor indexed="60"/>
      </patternFill>
    </fill>
    <fill>
      <patternFill patternType="solid">
        <fgColor theme="4" tint="0.79998168889431442"/>
        <bgColor indexed="26"/>
      </patternFill>
    </fill>
    <fill>
      <patternFill patternType="solid">
        <fgColor theme="0" tint="-0.249977111117893"/>
        <bgColor indexed="31"/>
      </patternFill>
    </fill>
    <fill>
      <patternFill patternType="solid">
        <fgColor theme="0" tint="-0.249977111117893"/>
        <bgColor indexed="26"/>
      </patternFill>
    </fill>
    <fill>
      <patternFill patternType="solid">
        <fgColor theme="0" tint="-4.9989318521683403E-2"/>
        <bgColor indexed="26"/>
      </patternFill>
    </fill>
    <fill>
      <patternFill patternType="solid">
        <fgColor theme="0" tint="-4.9989318521683403E-2"/>
        <bgColor indexed="64"/>
      </patternFill>
    </fill>
  </fills>
  <borders count="43">
    <border>
      <left/>
      <right/>
      <top/>
      <bottom/>
      <diagonal/>
    </border>
    <border>
      <left/>
      <right style="thin">
        <color indexed="8"/>
      </right>
      <top/>
      <bottom/>
      <diagonal/>
    </border>
    <border>
      <left/>
      <right/>
      <top style="thin">
        <color indexed="8"/>
      </top>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medium">
        <color indexed="8"/>
      </left>
      <right style="medium">
        <color indexed="8"/>
      </right>
      <top style="medium">
        <color indexed="8"/>
      </top>
      <bottom/>
      <diagonal/>
    </border>
    <border>
      <left style="thick">
        <color indexed="8"/>
      </left>
      <right style="thick">
        <color indexed="8"/>
      </right>
      <top/>
      <bottom/>
      <diagonal/>
    </border>
    <border>
      <left style="medium">
        <color indexed="8"/>
      </left>
      <right style="medium">
        <color indexed="8"/>
      </right>
      <top/>
      <bottom/>
      <diagonal/>
    </border>
  </borders>
  <cellStyleXfs count="4">
    <xf numFmtId="0" fontId="0" fillId="0" borderId="0"/>
    <xf numFmtId="0" fontId="1" fillId="0" borderId="0"/>
    <xf numFmtId="0" fontId="7" fillId="0" borderId="0"/>
    <xf numFmtId="9" fontId="1" fillId="0" borderId="0"/>
  </cellStyleXfs>
  <cellXfs count="320">
    <xf numFmtId="0" fontId="0" fillId="0" borderId="0" xfId="0"/>
    <xf numFmtId="0" fontId="1" fillId="0" borderId="0" xfId="1"/>
    <xf numFmtId="0" fontId="2" fillId="2" borderId="0" xfId="1" applyFont="1" applyFill="1" applyAlignment="1">
      <alignment horizontal="left" vertical="center"/>
    </xf>
    <xf numFmtId="0" fontId="3" fillId="2" borderId="0" xfId="1" applyFont="1" applyFill="1" applyAlignment="1">
      <alignment vertical="center"/>
    </xf>
    <xf numFmtId="0" fontId="1" fillId="2" borderId="0" xfId="1" applyFill="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2" borderId="0" xfId="1" applyFont="1" applyFill="1" applyAlignment="1">
      <alignment horizontal="left" vertical="center"/>
    </xf>
    <xf numFmtId="0" fontId="3" fillId="2" borderId="0" xfId="1" applyFont="1" applyFill="1"/>
    <xf numFmtId="0" fontId="5" fillId="2" borderId="0" xfId="1" applyFont="1" applyFill="1" applyAlignment="1">
      <alignment vertical="center"/>
    </xf>
    <xf numFmtId="0" fontId="5" fillId="2" borderId="0" xfId="1" applyFont="1" applyFill="1"/>
    <xf numFmtId="0" fontId="5" fillId="2" borderId="0" xfId="1" applyFont="1" applyFill="1" applyAlignment="1">
      <alignment horizontal="left" vertical="center" wrapText="1"/>
    </xf>
    <xf numFmtId="0" fontId="6" fillId="2" borderId="0" xfId="1" applyFont="1" applyFill="1"/>
    <xf numFmtId="0" fontId="7" fillId="2" borderId="0" xfId="2" applyFill="1"/>
    <xf numFmtId="0" fontId="5" fillId="2" borderId="0" xfId="1" applyFont="1" applyFill="1" applyAlignment="1">
      <alignment vertical="top"/>
    </xf>
    <xf numFmtId="0" fontId="5" fillId="2" borderId="0" xfId="1" applyFont="1" applyFill="1" applyAlignment="1">
      <alignment vertical="top" wrapText="1"/>
    </xf>
    <xf numFmtId="0" fontId="5" fillId="2" borderId="0" xfId="1" applyFont="1" applyFill="1" applyAlignment="1">
      <alignment horizontal="center" vertical="top"/>
    </xf>
    <xf numFmtId="49" fontId="3" fillId="2" borderId="0" xfId="1" applyNumberFormat="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wrapText="1"/>
    </xf>
    <xf numFmtId="0" fontId="3" fillId="2" borderId="0" xfId="1" applyFont="1" applyFill="1" applyAlignment="1">
      <alignment horizontal="center" vertical="top"/>
    </xf>
    <xf numFmtId="0" fontId="3" fillId="2" borderId="0" xfId="1" applyFont="1" applyFill="1" applyAlignment="1">
      <alignment vertical="top" wrapText="1"/>
    </xf>
    <xf numFmtId="0" fontId="3" fillId="2" borderId="0" xfId="1" applyFont="1" applyFill="1" applyAlignment="1">
      <alignment vertical="top"/>
    </xf>
    <xf numFmtId="0" fontId="3" fillId="2" borderId="1" xfId="1" applyFont="1" applyFill="1" applyBorder="1" applyAlignment="1">
      <alignment horizontal="center" vertical="top" wrapText="1"/>
    </xf>
    <xf numFmtId="0" fontId="5" fillId="2" borderId="0" xfId="1" applyFont="1" applyFill="1" applyAlignment="1">
      <alignment horizontal="center"/>
    </xf>
    <xf numFmtId="0" fontId="3" fillId="2" borderId="2" xfId="1" applyFont="1" applyFill="1" applyBorder="1" applyAlignment="1">
      <alignment horizontal="center" vertical="top"/>
    </xf>
    <xf numFmtId="0" fontId="11" fillId="2" borderId="0" xfId="1" applyFont="1" applyFill="1" applyAlignment="1">
      <alignment horizontal="center" vertical="top" wrapText="1"/>
    </xf>
    <xf numFmtId="0" fontId="3" fillId="2" borderId="0" xfId="1" applyFont="1" applyFill="1" applyAlignment="1">
      <alignment horizontal="center" vertical="top" wrapText="1"/>
    </xf>
    <xf numFmtId="0" fontId="12" fillId="2" borderId="3" xfId="1" applyFont="1" applyFill="1" applyBorder="1" applyAlignment="1">
      <alignment vertical="center"/>
    </xf>
    <xf numFmtId="9" fontId="3" fillId="2" borderId="3" xfId="1" applyNumberFormat="1" applyFont="1" applyFill="1" applyBorder="1" applyAlignment="1">
      <alignment vertical="center" wrapText="1"/>
    </xf>
    <xf numFmtId="9" fontId="14" fillId="2" borderId="0" xfId="1" applyNumberFormat="1" applyFont="1" applyFill="1" applyAlignment="1">
      <alignment vertical="center"/>
    </xf>
    <xf numFmtId="0" fontId="12" fillId="2" borderId="0" xfId="1" applyFont="1" applyFill="1" applyAlignment="1">
      <alignment vertical="center"/>
    </xf>
    <xf numFmtId="0" fontId="13" fillId="2" borderId="4" xfId="1" applyFont="1" applyFill="1" applyBorder="1" applyAlignment="1">
      <alignment horizontal="center" vertical="center" wrapText="1"/>
    </xf>
    <xf numFmtId="0" fontId="10" fillId="2" borderId="5" xfId="1" applyFont="1" applyFill="1" applyBorder="1" applyAlignment="1">
      <alignment vertical="center"/>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9" fontId="5" fillId="3" borderId="6" xfId="1" applyNumberFormat="1" applyFont="1" applyFill="1" applyBorder="1" applyAlignment="1">
      <alignment vertical="center" wrapText="1"/>
    </xf>
    <xf numFmtId="164" fontId="5" fillId="3" borderId="6" xfId="3" applyNumberFormat="1" applyFont="1" applyFill="1" applyBorder="1" applyAlignment="1">
      <alignment horizontal="right" vertical="center" wrapText="1"/>
    </xf>
    <xf numFmtId="0" fontId="13" fillId="2" borderId="0" xfId="1" applyFont="1" applyFill="1" applyAlignment="1">
      <alignment horizontal="center" vertical="center" wrapText="1"/>
    </xf>
    <xf numFmtId="0" fontId="10" fillId="2" borderId="0" xfId="1" applyFont="1" applyFill="1" applyAlignment="1">
      <alignment vertical="center"/>
    </xf>
    <xf numFmtId="0" fontId="5" fillId="2" borderId="0" xfId="1" applyFont="1" applyFill="1" applyAlignment="1" applyProtection="1">
      <alignment horizontal="center" vertical="center" wrapText="1"/>
      <protection locked="0"/>
    </xf>
    <xf numFmtId="0" fontId="3" fillId="2" borderId="0" xfId="1" applyFont="1" applyFill="1" applyAlignment="1">
      <alignment horizontal="center" vertical="center"/>
    </xf>
    <xf numFmtId="9" fontId="5" fillId="2" borderId="0" xfId="1" applyNumberFormat="1" applyFont="1" applyFill="1" applyAlignment="1">
      <alignment vertical="center" wrapText="1"/>
    </xf>
    <xf numFmtId="9" fontId="5" fillId="2" borderId="2" xfId="1" applyNumberFormat="1" applyFont="1" applyFill="1" applyBorder="1" applyAlignment="1">
      <alignment vertical="center" wrapText="1"/>
    </xf>
    <xf numFmtId="9" fontId="3" fillId="2" borderId="0" xfId="1" applyNumberFormat="1" applyFont="1" applyFill="1" applyAlignment="1">
      <alignment vertical="center" wrapText="1"/>
    </xf>
    <xf numFmtId="9" fontId="5" fillId="2" borderId="0" xfId="1" applyNumberFormat="1" applyFont="1" applyFill="1" applyAlignment="1">
      <alignment horizontal="right" vertical="center"/>
    </xf>
    <xf numFmtId="9" fontId="14" fillId="2" borderId="0" xfId="1" applyNumberFormat="1" applyFont="1" applyFill="1" applyAlignment="1">
      <alignment vertical="top"/>
    </xf>
    <xf numFmtId="0" fontId="12" fillId="2" borderId="0" xfId="1" applyFont="1" applyFill="1"/>
    <xf numFmtId="0" fontId="5" fillId="2" borderId="2" xfId="1" applyFont="1" applyFill="1" applyBorder="1" applyAlignment="1">
      <alignment vertical="center"/>
    </xf>
    <xf numFmtId="0" fontId="5" fillId="2" borderId="2" xfId="1" applyFont="1" applyFill="1" applyBorder="1" applyAlignment="1">
      <alignment horizontal="center" vertical="center"/>
    </xf>
    <xf numFmtId="9" fontId="3" fillId="2" borderId="0" xfId="1" applyNumberFormat="1" applyFont="1" applyFill="1" applyAlignment="1">
      <alignment horizontal="right" vertical="center" wrapText="1"/>
    </xf>
    <xf numFmtId="49" fontId="5" fillId="2" borderId="0" xfId="1" applyNumberFormat="1" applyFont="1" applyFill="1" applyAlignment="1">
      <alignment vertical="center"/>
    </xf>
    <xf numFmtId="0" fontId="5" fillId="2" borderId="0" xfId="1" applyFont="1" applyFill="1" applyAlignment="1">
      <alignment horizontal="right" vertical="center" wrapText="1"/>
    </xf>
    <xf numFmtId="0" fontId="12" fillId="2" borderId="0" xfId="1" applyFont="1" applyFill="1" applyAlignment="1">
      <alignment horizontal="center" vertical="center"/>
    </xf>
    <xf numFmtId="0" fontId="13" fillId="2" borderId="8" xfId="1" applyFont="1" applyFill="1" applyBorder="1" applyAlignment="1">
      <alignment horizontal="center" vertical="center" wrapText="1"/>
    </xf>
    <xf numFmtId="0" fontId="10" fillId="2" borderId="2" xfId="1" applyFont="1" applyFill="1" applyBorder="1" applyAlignment="1">
      <alignment vertical="center"/>
    </xf>
    <xf numFmtId="0" fontId="5" fillId="0" borderId="0" xfId="1" applyFont="1" applyAlignment="1">
      <alignment vertical="center" wrapText="1"/>
    </xf>
    <xf numFmtId="0" fontId="5" fillId="2" borderId="5" xfId="1" applyFont="1" applyFill="1" applyBorder="1" applyAlignment="1">
      <alignment horizontal="left" vertical="center"/>
    </xf>
    <xf numFmtId="0" fontId="5" fillId="0" borderId="6" xfId="1" applyFont="1" applyBorder="1" applyAlignment="1" applyProtection="1">
      <alignment horizontal="center" vertical="center"/>
      <protection locked="0"/>
    </xf>
    <xf numFmtId="9" fontId="5" fillId="3" borderId="9" xfId="1" applyNumberFormat="1" applyFont="1" applyFill="1" applyBorder="1" applyAlignment="1">
      <alignment vertical="center" wrapText="1"/>
    </xf>
    <xf numFmtId="0" fontId="19" fillId="2" borderId="0" xfId="1" applyFont="1" applyFill="1" applyAlignment="1">
      <alignment horizontal="left" vertical="center"/>
    </xf>
    <xf numFmtId="0" fontId="20" fillId="2" borderId="0" xfId="1" applyFont="1" applyFill="1" applyAlignment="1">
      <alignment horizontal="center" vertical="center"/>
    </xf>
    <xf numFmtId="0" fontId="21" fillId="2" borderId="0" xfId="1" applyFont="1" applyFill="1" applyAlignment="1">
      <alignment horizontal="center" vertical="top" wrapText="1"/>
    </xf>
    <xf numFmtId="9" fontId="20" fillId="3" borderId="6" xfId="1" applyNumberFormat="1" applyFont="1" applyFill="1" applyBorder="1" applyAlignment="1">
      <alignment vertical="center" wrapText="1"/>
    </xf>
    <xf numFmtId="9" fontId="20" fillId="2" borderId="0" xfId="1" applyNumberFormat="1" applyFont="1" applyFill="1" applyAlignment="1">
      <alignment vertical="center" wrapText="1"/>
    </xf>
    <xf numFmtId="0" fontId="20" fillId="2" borderId="0" xfId="1" applyFont="1" applyFill="1" applyAlignment="1">
      <alignment vertical="top" wrapText="1"/>
    </xf>
    <xf numFmtId="9" fontId="20" fillId="3" borderId="6" xfId="3" applyFont="1" applyFill="1" applyBorder="1" applyAlignment="1">
      <alignment vertical="center" wrapText="1"/>
    </xf>
    <xf numFmtId="0" fontId="3" fillId="2" borderId="10" xfId="1" applyFont="1" applyFill="1" applyBorder="1" applyAlignment="1">
      <alignment horizontal="center" vertical="top" wrapText="1"/>
    </xf>
    <xf numFmtId="0" fontId="5" fillId="2" borderId="10" xfId="1" applyFont="1" applyFill="1" applyBorder="1" applyAlignment="1">
      <alignment horizontal="right" vertical="center" wrapText="1"/>
    </xf>
    <xf numFmtId="0" fontId="1" fillId="2" borderId="0" xfId="1" applyFill="1" applyAlignment="1">
      <alignment vertical="center"/>
    </xf>
    <xf numFmtId="0" fontId="1" fillId="2" borderId="1" xfId="1" applyFill="1" applyBorder="1"/>
    <xf numFmtId="0" fontId="1" fillId="2" borderId="0" xfId="1" applyFill="1" applyAlignment="1">
      <alignment vertical="center" wrapText="1"/>
    </xf>
    <xf numFmtId="0" fontId="1" fillId="2" borderId="0" xfId="1" applyFill="1" applyAlignment="1">
      <alignment vertical="top" wrapText="1"/>
    </xf>
    <xf numFmtId="0" fontId="3" fillId="2" borderId="0" xfId="1" applyFont="1" applyFill="1" applyAlignment="1">
      <alignment horizontal="center" vertical="center" wrapText="1"/>
    </xf>
    <xf numFmtId="49" fontId="1" fillId="2" borderId="0" xfId="1" applyNumberFormat="1" applyFill="1" applyAlignment="1">
      <alignment vertical="center"/>
    </xf>
    <xf numFmtId="0" fontId="1" fillId="2" borderId="0" xfId="1" applyFill="1" applyAlignment="1">
      <alignment vertical="top"/>
    </xf>
    <xf numFmtId="0" fontId="20" fillId="2" borderId="0" xfId="1" applyFont="1" applyFill="1" applyAlignment="1">
      <alignment horizontal="center" vertical="top" wrapText="1"/>
    </xf>
    <xf numFmtId="9" fontId="12" fillId="2" borderId="0" xfId="1" applyNumberFormat="1" applyFont="1" applyFill="1" applyAlignment="1">
      <alignment vertical="center"/>
    </xf>
    <xf numFmtId="164" fontId="1" fillId="3" borderId="6" xfId="3" applyNumberFormat="1" applyFill="1" applyBorder="1" applyAlignment="1">
      <alignment horizontal="right" vertical="center" wrapText="1"/>
    </xf>
    <xf numFmtId="0" fontId="1" fillId="2" borderId="10" xfId="1" applyFill="1" applyBorder="1" applyAlignment="1">
      <alignment horizontal="right" vertical="center" wrapText="1"/>
    </xf>
    <xf numFmtId="9" fontId="1" fillId="3" borderId="6" xfId="1" applyNumberFormat="1" applyFill="1" applyBorder="1" applyAlignment="1">
      <alignment vertical="center" wrapText="1"/>
    </xf>
    <xf numFmtId="9" fontId="1" fillId="2" borderId="2" xfId="1" applyNumberFormat="1" applyFill="1" applyBorder="1" applyAlignment="1">
      <alignment vertical="center" wrapText="1"/>
    </xf>
    <xf numFmtId="9" fontId="1" fillId="2" borderId="0" xfId="1" applyNumberFormat="1" applyFill="1" applyAlignment="1">
      <alignment horizontal="right" vertical="center" wrapText="1"/>
    </xf>
    <xf numFmtId="0" fontId="1" fillId="2" borderId="0" xfId="1" applyFill="1" applyAlignment="1">
      <alignment horizontal="center" vertical="center"/>
    </xf>
    <xf numFmtId="9" fontId="1" fillId="2" borderId="0" xfId="1" applyNumberFormat="1" applyFill="1" applyAlignment="1">
      <alignment horizontal="right" vertical="center"/>
    </xf>
    <xf numFmtId="9" fontId="12" fillId="2" borderId="0" xfId="1" applyNumberFormat="1" applyFont="1" applyFill="1" applyAlignment="1">
      <alignment vertical="top"/>
    </xf>
    <xf numFmtId="9" fontId="1" fillId="2" borderId="0" xfId="1" applyNumberFormat="1" applyFill="1" applyAlignment="1">
      <alignment vertical="center" wrapText="1"/>
    </xf>
    <xf numFmtId="0" fontId="1" fillId="2" borderId="0" xfId="1" applyFill="1" applyAlignment="1">
      <alignment horizontal="right" vertical="center" wrapText="1"/>
    </xf>
    <xf numFmtId="0" fontId="5" fillId="0" borderId="11"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164" fontId="5" fillId="3" borderId="11" xfId="3" applyNumberFormat="1" applyFont="1" applyFill="1" applyBorder="1" applyAlignment="1">
      <alignment horizontal="right" vertical="center" wrapText="1"/>
    </xf>
    <xf numFmtId="9" fontId="20" fillId="3" borderId="9" xfId="1" applyNumberFormat="1" applyFont="1" applyFill="1" applyBorder="1" applyAlignment="1">
      <alignment vertical="center" wrapText="1"/>
    </xf>
    <xf numFmtId="0" fontId="5" fillId="0" borderId="13" xfId="1" applyFont="1" applyBorder="1" applyAlignment="1" applyProtection="1">
      <alignment horizontal="center" vertical="center" wrapText="1"/>
      <protection locked="0"/>
    </xf>
    <xf numFmtId="9" fontId="20" fillId="3" borderId="13" xfId="1" applyNumberFormat="1" applyFont="1" applyFill="1" applyBorder="1" applyAlignment="1">
      <alignment vertical="center" wrapText="1"/>
    </xf>
    <xf numFmtId="164" fontId="5" fillId="3" borderId="13" xfId="3" applyNumberFormat="1" applyFont="1" applyFill="1" applyBorder="1" applyAlignment="1">
      <alignment horizontal="right" vertical="center" wrapText="1"/>
    </xf>
    <xf numFmtId="0" fontId="12" fillId="2" borderId="3" xfId="1" applyFont="1" applyFill="1" applyBorder="1"/>
    <xf numFmtId="9" fontId="3" fillId="2" borderId="3" xfId="1" applyNumberFormat="1" applyFont="1" applyFill="1" applyBorder="1" applyAlignment="1">
      <alignment wrapText="1"/>
    </xf>
    <xf numFmtId="9" fontId="12" fillId="2" borderId="0" xfId="1" applyNumberFormat="1" applyFont="1" applyFill="1"/>
    <xf numFmtId="9" fontId="14" fillId="2" borderId="0" xfId="1" applyNumberFormat="1" applyFont="1" applyFill="1"/>
    <xf numFmtId="0" fontId="12" fillId="2" borderId="0" xfId="1" applyFont="1" applyFill="1" applyAlignment="1">
      <alignment horizontal="left" vertical="center"/>
    </xf>
    <xf numFmtId="0" fontId="19" fillId="2" borderId="0" xfId="1" applyFont="1" applyFill="1" applyAlignment="1">
      <alignment vertical="center"/>
    </xf>
    <xf numFmtId="49" fontId="19" fillId="2" borderId="0" xfId="1" applyNumberFormat="1" applyFont="1" applyFill="1" applyAlignment="1">
      <alignment horizontal="left" vertical="center"/>
    </xf>
    <xf numFmtId="0" fontId="9" fillId="0" borderId="6" xfId="1" applyFont="1" applyBorder="1" applyAlignment="1">
      <alignment horizontal="center" vertical="center"/>
    </xf>
    <xf numFmtId="0" fontId="8" fillId="2" borderId="0" xfId="1" applyFont="1" applyFill="1" applyAlignment="1">
      <alignment horizontal="left" vertical="center"/>
    </xf>
    <xf numFmtId="0" fontId="9" fillId="0" borderId="6" xfId="1" applyFont="1" applyBorder="1" applyAlignment="1" applyProtection="1">
      <alignment horizontal="left" vertical="center" wrapText="1"/>
      <protection locked="0"/>
    </xf>
    <xf numFmtId="0" fontId="28" fillId="2" borderId="14" xfId="1" applyFont="1" applyFill="1" applyBorder="1" applyAlignment="1">
      <alignment horizontal="center" vertical="center"/>
    </xf>
    <xf numFmtId="0" fontId="29" fillId="2" borderId="6" xfId="1" applyFont="1" applyFill="1" applyBorder="1" applyAlignment="1">
      <alignment horizontal="center" vertical="center"/>
    </xf>
    <xf numFmtId="0" fontId="13" fillId="2" borderId="10" xfId="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30" fillId="2" borderId="0" xfId="1" applyFont="1" applyFill="1"/>
    <xf numFmtId="0" fontId="5" fillId="0" borderId="9" xfId="1" applyFont="1" applyBorder="1" applyAlignment="1" applyProtection="1">
      <alignment horizontal="center" vertical="center" wrapText="1"/>
      <protection locked="0"/>
    </xf>
    <xf numFmtId="0" fontId="5" fillId="0" borderId="16" xfId="1" applyFont="1" applyBorder="1" applyAlignment="1" applyProtection="1">
      <alignment horizontal="center" vertical="center" wrapText="1"/>
      <protection locked="0"/>
    </xf>
    <xf numFmtId="164" fontId="5" fillId="3" borderId="9" xfId="3" applyNumberFormat="1" applyFont="1" applyFill="1" applyBorder="1" applyAlignment="1">
      <alignment horizontal="right" vertical="center" wrapText="1"/>
    </xf>
    <xf numFmtId="0" fontId="10" fillId="2" borderId="17" xfId="1" applyFont="1" applyFill="1" applyBorder="1" applyAlignment="1">
      <alignment vertical="center"/>
    </xf>
    <xf numFmtId="0" fontId="10" fillId="2" borderId="18" xfId="1" applyFont="1" applyFill="1" applyBorder="1" applyAlignment="1">
      <alignment vertical="center"/>
    </xf>
    <xf numFmtId="0" fontId="28" fillId="2" borderId="14" xfId="1" applyFont="1" applyFill="1" applyBorder="1" applyAlignment="1">
      <alignment horizontal="center" vertical="center" wrapText="1"/>
    </xf>
    <xf numFmtId="0" fontId="9" fillId="2" borderId="19" xfId="1" applyFont="1" applyFill="1" applyBorder="1" applyAlignment="1">
      <alignment horizontal="center" wrapText="1"/>
    </xf>
    <xf numFmtId="0" fontId="9" fillId="2" borderId="20" xfId="1" applyFont="1" applyFill="1" applyBorder="1" applyAlignment="1">
      <alignment horizontal="center" vertical="top" wrapText="1"/>
    </xf>
    <xf numFmtId="0" fontId="5" fillId="6" borderId="5" xfId="1" applyFont="1" applyFill="1" applyBorder="1" applyAlignment="1">
      <alignment horizontal="left" vertical="center"/>
    </xf>
    <xf numFmtId="0" fontId="5" fillId="6" borderId="5" xfId="1" applyFont="1" applyFill="1" applyBorder="1" applyAlignment="1">
      <alignment vertical="center"/>
    </xf>
    <xf numFmtId="0" fontId="5" fillId="6" borderId="0" xfId="1" applyFont="1" applyFill="1" applyAlignment="1">
      <alignment vertical="center"/>
    </xf>
    <xf numFmtId="0" fontId="5" fillId="6" borderId="2" xfId="1" applyFont="1" applyFill="1" applyBorder="1" applyAlignment="1">
      <alignment vertical="center"/>
    </xf>
    <xf numFmtId="0" fontId="5" fillId="6" borderId="13" xfId="1" applyFont="1" applyFill="1" applyBorder="1" applyAlignment="1">
      <alignment vertical="center"/>
    </xf>
    <xf numFmtId="0" fontId="5" fillId="6" borderId="0" xfId="1" applyFont="1" applyFill="1" applyAlignment="1">
      <alignment vertical="center" wrapText="1"/>
    </xf>
    <xf numFmtId="0" fontId="5" fillId="7" borderId="5" xfId="1" applyFont="1" applyFill="1" applyBorder="1" applyAlignment="1">
      <alignment vertical="center"/>
    </xf>
    <xf numFmtId="0" fontId="3" fillId="6" borderId="0" xfId="1" applyFont="1" applyFill="1" applyAlignment="1">
      <alignment vertical="center"/>
    </xf>
    <xf numFmtId="0" fontId="1" fillId="6" borderId="0" xfId="1" applyFill="1"/>
    <xf numFmtId="0" fontId="1" fillId="6" borderId="0" xfId="1" applyFill="1" applyAlignment="1">
      <alignment horizontal="left" vertical="center" wrapText="1"/>
    </xf>
    <xf numFmtId="0" fontId="24" fillId="8" borderId="0" xfId="1" applyFont="1" applyFill="1"/>
    <xf numFmtId="0" fontId="24" fillId="8" borderId="0" xfId="1" applyFont="1" applyFill="1" applyAlignment="1">
      <alignment horizontal="left" vertical="center"/>
    </xf>
    <xf numFmtId="0" fontId="22" fillId="8" borderId="0" xfId="1" applyFont="1" applyFill="1"/>
    <xf numFmtId="0" fontId="23" fillId="8" borderId="0" xfId="1" applyFont="1" applyFill="1"/>
    <xf numFmtId="0" fontId="2" fillId="8" borderId="0" xfId="1" applyFont="1" applyFill="1"/>
    <xf numFmtId="0" fontId="16" fillId="8" borderId="0" xfId="1" applyFont="1" applyFill="1"/>
    <xf numFmtId="0" fontId="16" fillId="8" borderId="0" xfId="1" applyFont="1" applyFill="1" applyProtection="1">
      <protection locked="0"/>
    </xf>
    <xf numFmtId="49" fontId="16" fillId="8" borderId="0" xfId="1" applyNumberFormat="1" applyFont="1" applyFill="1" applyAlignment="1" applyProtection="1">
      <alignment horizontal="center" wrapText="1"/>
      <protection locked="0"/>
    </xf>
    <xf numFmtId="0" fontId="17" fillId="8" borderId="0" xfId="1" applyFont="1" applyFill="1" applyProtection="1">
      <protection locked="0"/>
    </xf>
    <xf numFmtId="165" fontId="17" fillId="8" borderId="0" xfId="1" applyNumberFormat="1" applyFont="1" applyFill="1" applyAlignment="1" applyProtection="1">
      <alignment horizontal="left"/>
      <protection locked="0"/>
    </xf>
    <xf numFmtId="0" fontId="15" fillId="8" borderId="0" xfId="1" applyFont="1" applyFill="1" applyAlignment="1">
      <alignment horizontal="center" vertical="center"/>
    </xf>
    <xf numFmtId="49" fontId="18" fillId="8" borderId="21" xfId="1" applyNumberFormat="1" applyFont="1" applyFill="1" applyBorder="1" applyAlignment="1">
      <alignment horizontal="center" wrapText="1"/>
    </xf>
    <xf numFmtId="0" fontId="5" fillId="8" borderId="0" xfId="1" applyFont="1" applyFill="1"/>
    <xf numFmtId="49" fontId="18" fillId="8" borderId="0" xfId="1" applyNumberFormat="1" applyFont="1" applyFill="1" applyAlignment="1">
      <alignment horizontal="center" vertical="center"/>
    </xf>
    <xf numFmtId="49" fontId="18" fillId="8" borderId="22" xfId="1" applyNumberFormat="1" applyFont="1" applyFill="1" applyBorder="1" applyAlignment="1">
      <alignment horizontal="center" wrapText="1"/>
    </xf>
    <xf numFmtId="0" fontId="5" fillId="8" borderId="22" xfId="1" applyFont="1" applyFill="1" applyBorder="1"/>
    <xf numFmtId="0" fontId="5" fillId="8" borderId="0" xfId="1" applyFont="1" applyFill="1" applyAlignment="1">
      <alignment horizontal="right"/>
    </xf>
    <xf numFmtId="0" fontId="5" fillId="8" borderId="23" xfId="1" applyFont="1" applyFill="1" applyBorder="1" applyAlignment="1">
      <alignment horizontal="right"/>
    </xf>
    <xf numFmtId="9" fontId="16" fillId="8" borderId="0" xfId="1" applyNumberFormat="1" applyFont="1" applyFill="1"/>
    <xf numFmtId="9" fontId="16" fillId="8" borderId="23" xfId="1" applyNumberFormat="1" applyFont="1" applyFill="1" applyBorder="1"/>
    <xf numFmtId="9" fontId="16" fillId="9" borderId="0" xfId="1" applyNumberFormat="1" applyFont="1" applyFill="1" applyAlignment="1">
      <alignment horizontal="right"/>
    </xf>
    <xf numFmtId="9" fontId="16" fillId="8" borderId="0" xfId="1" applyNumberFormat="1" applyFont="1" applyFill="1" applyAlignment="1">
      <alignment horizontal="right"/>
    </xf>
    <xf numFmtId="0" fontId="5" fillId="8" borderId="24" xfId="1" applyFont="1" applyFill="1" applyBorder="1"/>
    <xf numFmtId="0" fontId="16" fillId="8" borderId="25" xfId="1" applyFont="1" applyFill="1" applyBorder="1"/>
    <xf numFmtId="9" fontId="16" fillId="8" borderId="25" xfId="1" applyNumberFormat="1" applyFont="1" applyFill="1" applyBorder="1"/>
    <xf numFmtId="0" fontId="5" fillId="8" borderId="26" xfId="1" applyFont="1" applyFill="1" applyBorder="1"/>
    <xf numFmtId="0" fontId="5" fillId="8" borderId="25" xfId="1" applyFont="1" applyFill="1" applyBorder="1"/>
    <xf numFmtId="0" fontId="5" fillId="8" borderId="21" xfId="1" applyFont="1" applyFill="1" applyBorder="1"/>
    <xf numFmtId="0" fontId="5" fillId="8" borderId="27" xfId="1" applyFont="1" applyFill="1" applyBorder="1"/>
    <xf numFmtId="0" fontId="5" fillId="8" borderId="28" xfId="1" applyFont="1" applyFill="1" applyBorder="1"/>
    <xf numFmtId="49" fontId="18" fillId="8" borderId="21" xfId="1" applyNumberFormat="1" applyFont="1" applyFill="1" applyBorder="1" applyAlignment="1">
      <alignment horizontal="center"/>
    </xf>
    <xf numFmtId="0" fontId="1" fillId="8" borderId="22" xfId="1" applyFill="1" applyBorder="1"/>
    <xf numFmtId="0" fontId="16" fillId="8" borderId="23" xfId="1" applyFont="1" applyFill="1" applyBorder="1" applyAlignment="1">
      <alignment horizontal="center"/>
    </xf>
    <xf numFmtId="9" fontId="5" fillId="8" borderId="0" xfId="1" applyNumberFormat="1" applyFont="1" applyFill="1"/>
    <xf numFmtId="0" fontId="5" fillId="8" borderId="23" xfId="1" applyFont="1" applyFill="1" applyBorder="1"/>
    <xf numFmtId="9" fontId="5" fillId="8" borderId="25" xfId="1" applyNumberFormat="1" applyFont="1" applyFill="1" applyBorder="1"/>
    <xf numFmtId="49" fontId="18" fillId="8" borderId="22" xfId="1" applyNumberFormat="1" applyFont="1" applyFill="1" applyBorder="1" applyAlignment="1">
      <alignment horizontal="center"/>
    </xf>
    <xf numFmtId="0" fontId="1" fillId="8" borderId="0" xfId="1" applyFill="1"/>
    <xf numFmtId="0" fontId="22" fillId="8" borderId="0" xfId="1" applyFont="1" applyFill="1" applyAlignment="1">
      <alignment horizontal="left"/>
    </xf>
    <xf numFmtId="0" fontId="16" fillId="8" borderId="22" xfId="1" applyFont="1" applyFill="1" applyBorder="1"/>
    <xf numFmtId="0" fontId="1" fillId="8" borderId="23" xfId="1" applyFill="1" applyBorder="1"/>
    <xf numFmtId="0" fontId="16" fillId="8" borderId="24" xfId="1" applyFont="1" applyFill="1" applyBorder="1"/>
    <xf numFmtId="0" fontId="5" fillId="8" borderId="29" xfId="1" applyFont="1" applyFill="1" applyBorder="1"/>
    <xf numFmtId="0" fontId="5" fillId="8" borderId="30" xfId="1" applyFont="1" applyFill="1" applyBorder="1"/>
    <xf numFmtId="0" fontId="5" fillId="8" borderId="31" xfId="1" applyFont="1" applyFill="1" applyBorder="1"/>
    <xf numFmtId="0" fontId="5" fillId="8" borderId="32" xfId="1" applyFont="1" applyFill="1" applyBorder="1"/>
    <xf numFmtId="0" fontId="16" fillId="8" borderId="33" xfId="1" applyFont="1" applyFill="1" applyBorder="1" applyAlignment="1">
      <alignment horizontal="center"/>
    </xf>
    <xf numFmtId="9" fontId="16" fillId="8" borderId="33" xfId="1" applyNumberFormat="1" applyFont="1" applyFill="1" applyBorder="1"/>
    <xf numFmtId="0" fontId="1" fillId="8" borderId="33" xfId="1" applyFill="1" applyBorder="1"/>
    <xf numFmtId="0" fontId="5" fillId="8" borderId="33" xfId="1" applyFont="1" applyFill="1" applyBorder="1"/>
    <xf numFmtId="0" fontId="5" fillId="8" borderId="34" xfId="1" applyFont="1" applyFill="1" applyBorder="1"/>
    <xf numFmtId="0" fontId="5" fillId="8" borderId="35" xfId="1" applyFont="1" applyFill="1" applyBorder="1"/>
    <xf numFmtId="0" fontId="5" fillId="8" borderId="36" xfId="1" applyFont="1" applyFill="1" applyBorder="1"/>
    <xf numFmtId="49" fontId="32" fillId="0" borderId="0" xfId="1" applyNumberFormat="1" applyFont="1"/>
    <xf numFmtId="14" fontId="1" fillId="4" borderId="0" xfId="1" applyNumberFormat="1" applyFill="1"/>
    <xf numFmtId="0" fontId="5" fillId="5" borderId="20" xfId="0" applyFont="1" applyFill="1" applyBorder="1" applyAlignment="1">
      <alignment horizontal="center" vertical="top" wrapText="1"/>
    </xf>
    <xf numFmtId="10" fontId="33" fillId="5" borderId="14" xfId="0" applyNumberFormat="1" applyFont="1" applyFill="1" applyBorder="1" applyAlignment="1">
      <alignment horizontal="center" vertical="center" wrapText="1"/>
    </xf>
    <xf numFmtId="164" fontId="16" fillId="8" borderId="0" xfId="1" applyNumberFormat="1" applyFont="1" applyFill="1" applyAlignment="1">
      <alignment horizontal="right"/>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1" fillId="0" borderId="6" xfId="1" applyBorder="1" applyAlignment="1" applyProtection="1">
      <alignment horizontal="left" vertical="center" wrapText="1"/>
      <protection locked="0"/>
    </xf>
    <xf numFmtId="0" fontId="3" fillId="2" borderId="0" xfId="1" applyFont="1" applyFill="1" applyAlignment="1">
      <alignment horizontal="left" vertical="center" wrapText="1"/>
    </xf>
    <xf numFmtId="0" fontId="12" fillId="2" borderId="0" xfId="1" applyFont="1" applyFill="1" applyAlignment="1">
      <alignment horizontal="left" vertical="center" wrapText="1"/>
    </xf>
    <xf numFmtId="0" fontId="7" fillId="0" borderId="13" xfId="2" applyBorder="1" applyAlignment="1">
      <alignment horizontal="left" vertical="center" wrapText="1"/>
    </xf>
    <xf numFmtId="0" fontId="1" fillId="0" borderId="13" xfId="1" applyBorder="1" applyAlignment="1" applyProtection="1">
      <alignment horizontal="left" vertical="center" wrapText="1"/>
      <protection locked="0"/>
    </xf>
    <xf numFmtId="0" fontId="5" fillId="10" borderId="5" xfId="1" applyFont="1" applyFill="1" applyBorder="1" applyAlignment="1">
      <alignment vertical="center"/>
    </xf>
    <xf numFmtId="0" fontId="5" fillId="0" borderId="13" xfId="0" applyFont="1" applyBorder="1" applyAlignment="1" applyProtection="1">
      <alignment horizontal="center" vertical="center" wrapText="1"/>
      <protection locked="0"/>
    </xf>
    <xf numFmtId="0" fontId="1" fillId="0" borderId="10" xfId="1" applyBorder="1" applyAlignment="1">
      <alignment horizontal="right" vertical="center" wrapText="1"/>
    </xf>
    <xf numFmtId="0" fontId="9" fillId="0" borderId="9" xfId="1" applyFont="1" applyBorder="1" applyAlignment="1" applyProtection="1">
      <alignment horizontal="left" vertical="center" wrapText="1"/>
      <protection locked="0"/>
    </xf>
    <xf numFmtId="0" fontId="35" fillId="0" borderId="13" xfId="2" applyFont="1" applyBorder="1" applyAlignment="1">
      <alignment horizontal="left" vertical="center" wrapText="1"/>
    </xf>
    <xf numFmtId="9" fontId="29" fillId="3" borderId="6" xfId="1" applyNumberFormat="1" applyFont="1" applyFill="1" applyBorder="1" applyAlignment="1">
      <alignment vertical="center" wrapText="1"/>
    </xf>
    <xf numFmtId="0" fontId="0" fillId="0" borderId="0" xfId="0" applyAlignment="1">
      <alignment vertical="top" wrapText="1"/>
    </xf>
    <xf numFmtId="0" fontId="9" fillId="0" borderId="0" xfId="1" applyFont="1" applyAlignment="1" applyProtection="1">
      <alignment horizontal="left" vertical="center" wrapText="1"/>
      <protection locked="0"/>
    </xf>
    <xf numFmtId="9" fontId="36" fillId="3" borderId="6" xfId="1" applyNumberFormat="1" applyFont="1" applyFill="1" applyBorder="1" applyAlignment="1">
      <alignment vertical="center" wrapText="1"/>
    </xf>
    <xf numFmtId="9" fontId="36" fillId="11" borderId="6" xfId="1" applyNumberFormat="1" applyFont="1" applyFill="1" applyBorder="1" applyAlignment="1">
      <alignment vertical="center" wrapText="1"/>
    </xf>
    <xf numFmtId="9" fontId="34" fillId="12" borderId="13" xfId="1" applyNumberFormat="1" applyFont="1" applyFill="1" applyBorder="1" applyAlignment="1">
      <alignment vertical="center" wrapText="1"/>
    </xf>
    <xf numFmtId="9" fontId="20" fillId="11" borderId="6" xfId="1" applyNumberFormat="1" applyFont="1" applyFill="1" applyBorder="1" applyAlignment="1">
      <alignment vertical="center" wrapText="1"/>
    </xf>
    <xf numFmtId="0" fontId="1" fillId="13" borderId="13" xfId="1" applyFill="1" applyBorder="1" applyAlignment="1">
      <alignment vertical="center" wrapText="1"/>
    </xf>
    <xf numFmtId="0" fontId="34" fillId="13" borderId="13" xfId="1" applyFont="1" applyFill="1" applyBorder="1" applyAlignment="1">
      <alignment vertical="center" wrapText="1"/>
    </xf>
    <xf numFmtId="0" fontId="1" fillId="13" borderId="13" xfId="1" applyFill="1" applyBorder="1" applyAlignment="1">
      <alignment wrapText="1"/>
    </xf>
    <xf numFmtId="0" fontId="5" fillId="13" borderId="13" xfId="1" applyFont="1" applyFill="1" applyBorder="1" applyAlignment="1">
      <alignment vertical="center" wrapText="1"/>
    </xf>
    <xf numFmtId="0" fontId="34" fillId="13" borderId="13" xfId="1" applyFont="1" applyFill="1" applyBorder="1" applyAlignment="1">
      <alignment wrapText="1"/>
    </xf>
    <xf numFmtId="0" fontId="13" fillId="13" borderId="4" xfId="1" applyFont="1" applyFill="1" applyBorder="1" applyAlignment="1">
      <alignment horizontal="center" vertical="center" wrapText="1"/>
    </xf>
    <xf numFmtId="0" fontId="1" fillId="13" borderId="5" xfId="1" applyFill="1" applyBorder="1" applyAlignment="1">
      <alignment vertical="center"/>
    </xf>
    <xf numFmtId="0" fontId="1" fillId="13" borderId="2" xfId="1" applyFill="1" applyBorder="1" applyAlignment="1">
      <alignment vertical="center"/>
    </xf>
    <xf numFmtId="0" fontId="3" fillId="13" borderId="0" xfId="1" applyFont="1" applyFill="1" applyAlignment="1">
      <alignment vertical="center"/>
    </xf>
    <xf numFmtId="0" fontId="3" fillId="13" borderId="2" xfId="1" applyFont="1" applyFill="1" applyBorder="1" applyAlignment="1">
      <alignment horizontal="left" vertical="center"/>
    </xf>
    <xf numFmtId="0" fontId="3" fillId="13" borderId="0" xfId="1" applyFont="1" applyFill="1" applyAlignment="1">
      <alignment vertical="center" wrapText="1"/>
    </xf>
    <xf numFmtId="0" fontId="12" fillId="13" borderId="3" xfId="1" applyFont="1" applyFill="1" applyBorder="1" applyAlignment="1">
      <alignment horizontal="left" vertical="center"/>
    </xf>
    <xf numFmtId="0" fontId="1" fillId="13" borderId="0" xfId="1" applyFill="1" applyAlignment="1">
      <alignment vertical="center"/>
    </xf>
    <xf numFmtId="0" fontId="12" fillId="13" borderId="0" xfId="1" applyFont="1" applyFill="1" applyAlignment="1">
      <alignment vertical="center"/>
    </xf>
    <xf numFmtId="0" fontId="1" fillId="13" borderId="0" xfId="1" applyFill="1" applyAlignment="1">
      <alignment vertical="center" wrapText="1"/>
    </xf>
    <xf numFmtId="0" fontId="3" fillId="13" borderId="0" xfId="1" applyFont="1" applyFill="1" applyAlignment="1">
      <alignment horizontal="left" vertical="center"/>
    </xf>
    <xf numFmtId="0" fontId="5" fillId="13" borderId="14" xfId="1" applyFont="1" applyFill="1" applyBorder="1" applyAlignment="1">
      <alignment vertical="center" wrapText="1"/>
    </xf>
    <xf numFmtId="9" fontId="36" fillId="3" borderId="11" xfId="1" applyNumberFormat="1" applyFont="1" applyFill="1" applyBorder="1" applyAlignment="1">
      <alignment vertical="center" wrapText="1"/>
    </xf>
    <xf numFmtId="9" fontId="36" fillId="3" borderId="13" xfId="1" applyNumberFormat="1" applyFont="1" applyFill="1" applyBorder="1" applyAlignment="1">
      <alignment vertical="center" wrapText="1"/>
    </xf>
    <xf numFmtId="0" fontId="34" fillId="13" borderId="5" xfId="1" applyFont="1" applyFill="1" applyBorder="1" applyAlignment="1">
      <alignment horizontal="left" vertical="center"/>
    </xf>
    <xf numFmtId="0" fontId="34" fillId="13" borderId="5" xfId="1" applyFont="1" applyFill="1" applyBorder="1" applyAlignment="1">
      <alignment vertical="center"/>
    </xf>
    <xf numFmtId="0" fontId="34" fillId="13" borderId="5" xfId="1" applyFont="1" applyFill="1" applyBorder="1" applyAlignment="1">
      <alignment vertical="center" wrapText="1"/>
    </xf>
    <xf numFmtId="0" fontId="37" fillId="13" borderId="5" xfId="1" applyFont="1" applyFill="1" applyBorder="1" applyAlignment="1">
      <alignment horizontal="left" vertical="center"/>
    </xf>
    <xf numFmtId="0" fontId="37" fillId="13" borderId="2" xfId="1" applyFont="1" applyFill="1" applyBorder="1" applyAlignment="1">
      <alignment horizontal="left" vertical="center"/>
    </xf>
    <xf numFmtId="0" fontId="37" fillId="13" borderId="0" xfId="1" applyFont="1" applyFill="1" applyAlignment="1">
      <alignment vertical="center"/>
    </xf>
    <xf numFmtId="0" fontId="37" fillId="13" borderId="0" xfId="1" applyFont="1" applyFill="1" applyAlignment="1">
      <alignment horizontal="left" vertical="center"/>
    </xf>
    <xf numFmtId="0" fontId="34" fillId="13" borderId="37" xfId="1" applyFont="1" applyFill="1" applyBorder="1" applyAlignment="1">
      <alignment horizontal="left" vertical="center"/>
    </xf>
    <xf numFmtId="0" fontId="34" fillId="13" borderId="7" xfId="1" applyFont="1" applyFill="1" applyBorder="1" applyAlignment="1">
      <alignment vertical="center" wrapText="1"/>
    </xf>
    <xf numFmtId="0" fontId="34" fillId="13" borderId="2" xfId="1" applyFont="1" applyFill="1" applyBorder="1" applyAlignment="1">
      <alignment vertical="center" wrapText="1"/>
    </xf>
    <xf numFmtId="0" fontId="34" fillId="13" borderId="2" xfId="1" applyFont="1" applyFill="1" applyBorder="1" applyAlignment="1">
      <alignment vertical="center"/>
    </xf>
    <xf numFmtId="0" fontId="37" fillId="13" borderId="0" xfId="1" applyFont="1" applyFill="1" applyAlignment="1">
      <alignment vertical="center" wrapText="1"/>
    </xf>
    <xf numFmtId="49" fontId="34" fillId="13" borderId="5" xfId="1" applyNumberFormat="1" applyFont="1" applyFill="1" applyBorder="1" applyAlignment="1">
      <alignment horizontal="left" vertical="center"/>
    </xf>
    <xf numFmtId="49" fontId="34" fillId="13" borderId="0" xfId="1" applyNumberFormat="1" applyFont="1" applyFill="1" applyAlignment="1">
      <alignment vertical="center"/>
    </xf>
    <xf numFmtId="0" fontId="34" fillId="13" borderId="0" xfId="1" applyFont="1" applyFill="1" applyAlignment="1">
      <alignment vertical="center"/>
    </xf>
    <xf numFmtId="0" fontId="34" fillId="13" borderId="0" xfId="1" applyFont="1" applyFill="1" applyAlignment="1">
      <alignment vertical="center" wrapText="1"/>
    </xf>
    <xf numFmtId="0" fontId="38" fillId="13" borderId="0" xfId="1" applyFont="1" applyFill="1" applyAlignment="1">
      <alignment horizontal="left"/>
    </xf>
    <xf numFmtId="0" fontId="34" fillId="13" borderId="13" xfId="1" applyFont="1" applyFill="1" applyBorder="1" applyAlignment="1">
      <alignment vertical="center"/>
    </xf>
    <xf numFmtId="0" fontId="0" fillId="0" borderId="13" xfId="0" applyBorder="1" applyAlignment="1">
      <alignment vertical="top" wrapText="1"/>
    </xf>
    <xf numFmtId="0" fontId="39" fillId="0" borderId="13" xfId="0" applyFont="1" applyBorder="1" applyAlignment="1">
      <alignment vertical="top" wrapText="1"/>
    </xf>
    <xf numFmtId="9" fontId="20" fillId="11" borderId="13" xfId="1" applyNumberFormat="1" applyFont="1" applyFill="1" applyBorder="1" applyAlignment="1">
      <alignment vertical="center" wrapText="1"/>
    </xf>
    <xf numFmtId="9" fontId="20" fillId="11" borderId="11" xfId="1" applyNumberFormat="1" applyFont="1" applyFill="1" applyBorder="1" applyAlignment="1">
      <alignment vertical="center" wrapText="1"/>
    </xf>
    <xf numFmtId="0" fontId="1" fillId="13" borderId="38" xfId="1" applyFill="1" applyBorder="1" applyAlignment="1">
      <alignment vertical="center"/>
    </xf>
    <xf numFmtId="0" fontId="13" fillId="13" borderId="17" xfId="1" applyFont="1" applyFill="1" applyBorder="1" applyAlignment="1">
      <alignment horizontal="center" vertical="center" wrapText="1"/>
    </xf>
    <xf numFmtId="0" fontId="13" fillId="13" borderId="18" xfId="1" applyFont="1" applyFill="1" applyBorder="1" applyAlignment="1">
      <alignment horizontal="center" vertical="center" wrapText="1"/>
    </xf>
    <xf numFmtId="0" fontId="1" fillId="13" borderId="18" xfId="1" applyFill="1" applyBorder="1" applyAlignment="1">
      <alignment vertical="center"/>
    </xf>
    <xf numFmtId="49" fontId="1" fillId="13" borderId="38" xfId="1" applyNumberFormat="1" applyFill="1" applyBorder="1" applyAlignment="1">
      <alignment vertical="center"/>
    </xf>
    <xf numFmtId="0" fontId="34" fillId="13" borderId="13" xfId="1" applyFont="1" applyFill="1" applyBorder="1" applyAlignment="1">
      <alignment horizontal="left" vertical="center" wrapText="1"/>
    </xf>
    <xf numFmtId="0" fontId="40" fillId="2" borderId="4" xfId="1" applyFont="1" applyFill="1" applyBorder="1" applyAlignment="1">
      <alignment horizontal="center" vertical="center" wrapText="1"/>
    </xf>
    <xf numFmtId="0" fontId="41" fillId="2" borderId="10" xfId="1" applyFont="1" applyFill="1" applyBorder="1" applyAlignment="1">
      <alignment horizontal="right" vertical="center" wrapText="1"/>
    </xf>
    <xf numFmtId="0" fontId="41" fillId="0" borderId="13" xfId="1" applyFont="1" applyBorder="1" applyAlignment="1" applyProtection="1">
      <alignment horizontal="left" vertical="center" wrapText="1"/>
      <protection locked="0"/>
    </xf>
    <xf numFmtId="0" fontId="41" fillId="2" borderId="0" xfId="1" applyFont="1" applyFill="1" applyAlignment="1">
      <alignment vertical="center" wrapText="1"/>
    </xf>
    <xf numFmtId="0" fontId="42" fillId="0" borderId="13" xfId="0" applyFont="1" applyBorder="1" applyAlignment="1" applyProtection="1">
      <alignment horizontal="center" vertical="center" wrapText="1"/>
      <protection locked="0"/>
    </xf>
    <xf numFmtId="0" fontId="42" fillId="0" borderId="6" xfId="1" applyFont="1" applyBorder="1" applyAlignment="1" applyProtection="1">
      <alignment horizontal="center" vertical="center" wrapText="1"/>
      <protection locked="0"/>
    </xf>
    <xf numFmtId="0" fontId="43" fillId="2" borderId="4" xfId="1" applyFont="1" applyFill="1" applyBorder="1" applyAlignment="1">
      <alignment horizontal="center" vertical="center" wrapText="1"/>
    </xf>
    <xf numFmtId="0" fontId="42" fillId="13" borderId="37" xfId="1" applyFont="1" applyFill="1" applyBorder="1" applyAlignment="1">
      <alignment horizontal="left" vertical="center"/>
    </xf>
    <xf numFmtId="0" fontId="42" fillId="13" borderId="5" xfId="1" applyFont="1" applyFill="1" applyBorder="1" applyAlignment="1">
      <alignment vertical="center"/>
    </xf>
    <xf numFmtId="0" fontId="5" fillId="14" borderId="13" xfId="1" applyFont="1" applyFill="1" applyBorder="1" applyAlignment="1">
      <alignment vertical="center" wrapText="1"/>
    </xf>
    <xf numFmtId="0" fontId="34" fillId="13" borderId="14" xfId="1" applyFont="1" applyFill="1" applyBorder="1" applyAlignment="1">
      <alignment vertical="center" wrapText="1"/>
    </xf>
    <xf numFmtId="0" fontId="5" fillId="2" borderId="18" xfId="1" applyFont="1" applyFill="1" applyBorder="1" applyAlignment="1">
      <alignment vertical="center" wrapText="1"/>
    </xf>
    <xf numFmtId="0" fontId="45" fillId="2" borderId="0" xfId="1" applyFont="1" applyFill="1"/>
    <xf numFmtId="0" fontId="34" fillId="13" borderId="38" xfId="1" applyFont="1" applyFill="1" applyBorder="1" applyAlignment="1">
      <alignment vertical="center"/>
    </xf>
    <xf numFmtId="0" fontId="34" fillId="13" borderId="38" xfId="1" applyFont="1" applyFill="1" applyBorder="1" applyAlignment="1">
      <alignment vertical="center" wrapText="1"/>
    </xf>
    <xf numFmtId="49" fontId="34" fillId="13" borderId="38" xfId="1" applyNumberFormat="1" applyFont="1" applyFill="1" applyBorder="1" applyAlignment="1">
      <alignment vertical="center"/>
    </xf>
    <xf numFmtId="0" fontId="34" fillId="0" borderId="6" xfId="1" applyFont="1" applyBorder="1" applyAlignment="1" applyProtection="1">
      <alignment horizontal="center" vertical="center" wrapText="1"/>
      <protection locked="0"/>
    </xf>
    <xf numFmtId="164" fontId="34" fillId="3" borderId="6" xfId="3" applyNumberFormat="1" applyFont="1" applyFill="1" applyBorder="1" applyAlignment="1">
      <alignment horizontal="right" vertical="center" wrapText="1"/>
    </xf>
    <xf numFmtId="0" fontId="34" fillId="0" borderId="7" xfId="1" applyFont="1" applyBorder="1" applyAlignment="1" applyProtection="1">
      <alignment horizontal="center" vertical="center" wrapText="1"/>
      <protection locked="0"/>
    </xf>
    <xf numFmtId="164" fontId="34" fillId="11" borderId="6" xfId="3" applyNumberFormat="1" applyFont="1" applyFill="1" applyBorder="1" applyAlignment="1">
      <alignment horizontal="right" vertical="center" wrapText="1"/>
    </xf>
    <xf numFmtId="9" fontId="36" fillId="11" borderId="7" xfId="1" applyNumberFormat="1" applyFont="1" applyFill="1" applyBorder="1" applyAlignment="1">
      <alignment vertical="center" wrapText="1"/>
    </xf>
    <xf numFmtId="9" fontId="34" fillId="11" borderId="6" xfId="1" applyNumberFormat="1" applyFont="1" applyFill="1" applyBorder="1" applyAlignment="1">
      <alignment vertical="center" wrapText="1"/>
    </xf>
    <xf numFmtId="0" fontId="9" fillId="0" borderId="11" xfId="1" applyFont="1" applyBorder="1" applyAlignment="1" applyProtection="1">
      <alignment horizontal="left" vertical="center" wrapText="1"/>
      <protection locked="0"/>
    </xf>
    <xf numFmtId="0" fontId="9" fillId="0" borderId="13" xfId="1" applyFont="1" applyBorder="1" applyAlignment="1" applyProtection="1">
      <alignment horizontal="left" vertical="center" wrapText="1"/>
      <protection locked="0"/>
    </xf>
    <xf numFmtId="0" fontId="5" fillId="13" borderId="7" xfId="1" applyFont="1" applyFill="1" applyBorder="1" applyAlignment="1">
      <alignment vertical="center" wrapText="1"/>
    </xf>
    <xf numFmtId="0" fontId="37" fillId="2" borderId="4" xfId="1" applyFont="1" applyFill="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20" fillId="0" borderId="6" xfId="1" applyFont="1" applyBorder="1" applyAlignment="1" applyProtection="1">
      <alignment horizontal="left" vertical="center" wrapText="1"/>
      <protection locked="0"/>
    </xf>
    <xf numFmtId="0" fontId="7" fillId="0" borderId="0" xfId="2"/>
    <xf numFmtId="0" fontId="7" fillId="0" borderId="0" xfId="2" applyAlignment="1">
      <alignment wrapText="1"/>
    </xf>
    <xf numFmtId="0" fontId="7" fillId="0" borderId="13" xfId="2" applyBorder="1" applyAlignment="1">
      <alignment wrapText="1"/>
    </xf>
    <xf numFmtId="0" fontId="7" fillId="0" borderId="13" xfId="2" applyBorder="1"/>
    <xf numFmtId="0" fontId="12" fillId="2" borderId="0" xfId="1" applyFont="1" applyFill="1" applyAlignment="1">
      <alignment horizontal="left" vertical="center"/>
    </xf>
    <xf numFmtId="0" fontId="12" fillId="13" borderId="0" xfId="1" applyFont="1" applyFill="1" applyAlignment="1">
      <alignment horizontal="left" vertical="center"/>
    </xf>
    <xf numFmtId="0" fontId="12" fillId="13" borderId="3" xfId="1" applyFont="1" applyFill="1" applyBorder="1" applyAlignment="1">
      <alignment horizontal="left" vertical="center"/>
    </xf>
    <xf numFmtId="0" fontId="13" fillId="2" borderId="3" xfId="1" applyFont="1" applyFill="1" applyBorder="1" applyAlignment="1">
      <alignment horizontal="center" vertical="center" wrapText="1"/>
    </xf>
    <xf numFmtId="0" fontId="12" fillId="2" borderId="3" xfId="1" applyFont="1" applyFill="1" applyBorder="1" applyAlignment="1">
      <alignment horizontal="left" vertical="center"/>
    </xf>
    <xf numFmtId="0" fontId="12" fillId="2" borderId="0" xfId="1" applyFont="1" applyFill="1" applyAlignment="1">
      <alignment horizontal="left" wrapText="1"/>
    </xf>
    <xf numFmtId="0" fontId="5" fillId="0" borderId="0" xfId="1" applyFont="1" applyAlignment="1" applyProtection="1">
      <alignment horizontal="center" vertical="center" wrapText="1"/>
      <protection locked="0"/>
    </xf>
    <xf numFmtId="0" fontId="12" fillId="2" borderId="0" xfId="1" applyFont="1" applyFill="1" applyAlignment="1">
      <alignment horizontal="left" vertical="center" wrapText="1"/>
    </xf>
    <xf numFmtId="0" fontId="26" fillId="3" borderId="6" xfId="1" applyFont="1" applyFill="1" applyBorder="1" applyAlignment="1">
      <alignment horizontal="center" vertical="top" wrapText="1"/>
    </xf>
    <xf numFmtId="0" fontId="27" fillId="2" borderId="0" xfId="1" applyFont="1" applyFill="1" applyAlignment="1">
      <alignment horizontal="left" vertical="center"/>
    </xf>
    <xf numFmtId="0" fontId="27" fillId="2" borderId="1" xfId="1" applyFont="1" applyFill="1" applyBorder="1" applyAlignment="1">
      <alignment horizontal="left" vertical="center"/>
    </xf>
    <xf numFmtId="0" fontId="3" fillId="2" borderId="0" xfId="1" applyFont="1" applyFill="1" applyAlignment="1">
      <alignment horizontal="left" vertical="top" wrapText="1"/>
    </xf>
    <xf numFmtId="0" fontId="26" fillId="0" borderId="6" xfId="1" applyFont="1" applyBorder="1" applyAlignment="1">
      <alignment horizontal="center" vertical="center" wrapText="1"/>
    </xf>
    <xf numFmtId="0" fontId="8" fillId="0" borderId="6" xfId="1" applyFont="1" applyBorder="1" applyAlignment="1">
      <alignment horizontal="center" vertical="center" wrapText="1"/>
    </xf>
    <xf numFmtId="0" fontId="26" fillId="3" borderId="6" xfId="1" applyFont="1" applyFill="1" applyBorder="1" applyAlignment="1">
      <alignment horizontal="center" vertical="center" wrapText="1"/>
    </xf>
    <xf numFmtId="49" fontId="44" fillId="0" borderId="0" xfId="1" applyNumberFormat="1" applyFont="1" applyAlignment="1" applyProtection="1">
      <alignment horizontal="center" vertical="center" wrapText="1"/>
      <protection locked="0"/>
    </xf>
    <xf numFmtId="0" fontId="44" fillId="0" borderId="0" xfId="1" applyFont="1" applyAlignment="1" applyProtection="1">
      <alignment horizontal="center" vertical="center" wrapText="1"/>
      <protection locked="0"/>
    </xf>
    <xf numFmtId="0" fontId="37" fillId="13" borderId="0" xfId="1" applyFont="1" applyFill="1" applyAlignment="1">
      <alignment horizontal="left" vertical="top" wrapText="1"/>
    </xf>
    <xf numFmtId="0" fontId="38" fillId="13" borderId="3" xfId="1" applyFont="1" applyFill="1" applyBorder="1" applyAlignment="1">
      <alignment horizontal="left" vertical="center"/>
    </xf>
    <xf numFmtId="0" fontId="26" fillId="3" borderId="11" xfId="1" applyFont="1" applyFill="1" applyBorder="1" applyAlignment="1">
      <alignment horizontal="center" vertical="top" wrapText="1"/>
    </xf>
    <xf numFmtId="0" fontId="26" fillId="3" borderId="39" xfId="1" applyFont="1" applyFill="1" applyBorder="1" applyAlignment="1">
      <alignment horizontal="center" vertical="top" wrapText="1"/>
    </xf>
    <xf numFmtId="0" fontId="26" fillId="3" borderId="9" xfId="1" applyFont="1" applyFill="1" applyBorder="1" applyAlignment="1">
      <alignment horizontal="center" vertical="top" wrapText="1"/>
    </xf>
    <xf numFmtId="0" fontId="38" fillId="13" borderId="0" xfId="1" applyFont="1" applyFill="1" applyAlignment="1">
      <alignment horizontal="left"/>
    </xf>
    <xf numFmtId="0" fontId="13" fillId="2" borderId="0" xfId="1" applyFont="1" applyFill="1" applyAlignment="1">
      <alignment horizontal="center" vertical="center" wrapText="1"/>
    </xf>
    <xf numFmtId="0" fontId="31" fillId="6" borderId="3" xfId="1" applyFont="1" applyFill="1" applyBorder="1" applyAlignment="1">
      <alignment horizontal="left" vertical="center"/>
    </xf>
    <xf numFmtId="0" fontId="31" fillId="6" borderId="0" xfId="1" applyFont="1" applyFill="1" applyAlignment="1">
      <alignment horizontal="left" vertical="center"/>
    </xf>
    <xf numFmtId="0" fontId="2" fillId="8" borderId="0" xfId="1" applyFont="1" applyFill="1" applyAlignment="1">
      <alignment horizontal="left" vertical="center"/>
    </xf>
    <xf numFmtId="49" fontId="18" fillId="8" borderId="40" xfId="1" applyNumberFormat="1" applyFont="1" applyFill="1" applyBorder="1" applyAlignment="1">
      <alignment horizontal="center" vertical="center" wrapText="1"/>
    </xf>
    <xf numFmtId="49" fontId="18" fillId="8" borderId="28" xfId="1" applyNumberFormat="1" applyFont="1" applyFill="1" applyBorder="1" applyAlignment="1">
      <alignment horizontal="center" vertical="center" wrapText="1"/>
    </xf>
    <xf numFmtId="0" fontId="24" fillId="8" borderId="0" xfId="1" applyFont="1" applyFill="1" applyAlignment="1">
      <alignment horizontal="left" vertical="center" wrapText="1"/>
    </xf>
    <xf numFmtId="49" fontId="18" fillId="8" borderId="0" xfId="1" applyNumberFormat="1" applyFont="1" applyFill="1" applyAlignment="1">
      <alignment horizontal="center" vertical="center" wrapText="1"/>
    </xf>
    <xf numFmtId="0" fontId="18" fillId="8" borderId="40" xfId="1" applyFont="1" applyFill="1" applyBorder="1" applyAlignment="1">
      <alignment horizontal="center" vertical="center"/>
    </xf>
    <xf numFmtId="49" fontId="2" fillId="8" borderId="41" xfId="1" applyNumberFormat="1" applyFont="1" applyFill="1" applyBorder="1" applyAlignment="1">
      <alignment horizontal="center" vertical="center" wrapText="1"/>
    </xf>
    <xf numFmtId="0" fontId="2" fillId="8" borderId="0" xfId="1" applyFont="1" applyFill="1" applyAlignment="1">
      <alignment horizontal="left" vertical="center" wrapText="1"/>
    </xf>
    <xf numFmtId="0" fontId="18" fillId="8" borderId="28" xfId="1" applyFont="1" applyFill="1" applyBorder="1" applyAlignment="1">
      <alignment horizontal="center" vertical="center"/>
    </xf>
    <xf numFmtId="49" fontId="2" fillId="8" borderId="42" xfId="1" applyNumberFormat="1" applyFont="1" applyFill="1" applyBorder="1" applyAlignment="1">
      <alignment horizontal="center" vertical="center" wrapText="1"/>
    </xf>
  </cellXfs>
  <cellStyles count="4">
    <cellStyle name="Excel Built-in Normal" xfId="1" xr:uid="{365EF915-E36F-4C2E-A5CB-E9595C9FCB9E}"/>
    <cellStyle name="Hyperlink" xfId="2" builtinId="8"/>
    <cellStyle name="Normal" xfId="0" builtinId="0"/>
    <cellStyle name="Percent" xfId="3" builtinId="5"/>
  </cellStyles>
  <dxfs count="3">
    <dxf>
      <fill>
        <patternFill patternType="solid">
          <fgColor indexed="49"/>
          <bgColor indexed="11"/>
        </patternFill>
      </fill>
    </dxf>
    <dxf>
      <fill>
        <patternFill patternType="solid">
          <fgColor indexed="34"/>
          <bgColor indexed="13"/>
        </patternFill>
      </fill>
    </dxf>
    <dxf>
      <fill>
        <patternFill patternType="solid">
          <fgColor indexed="60"/>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xdr:colOff>
      <xdr:row>7</xdr:row>
      <xdr:rowOff>0</xdr:rowOff>
    </xdr:from>
    <xdr:to>
      <xdr:col>6</xdr:col>
      <xdr:colOff>53340</xdr:colOff>
      <xdr:row>14</xdr:row>
      <xdr:rowOff>327660</xdr:rowOff>
    </xdr:to>
    <xdr:sp macro="" textlink="">
      <xdr:nvSpPr>
        <xdr:cNvPr id="7231" name="Freeform 8">
          <a:extLst>
            <a:ext uri="{FF2B5EF4-FFF2-40B4-BE49-F238E27FC236}">
              <a16:creationId xmlns:a16="http://schemas.microsoft.com/office/drawing/2014/main" id="{D491589A-F941-B178-FBF4-FF0BAB3B8EF2}"/>
            </a:ext>
          </a:extLst>
        </xdr:cNvPr>
        <xdr:cNvSpPr>
          <a:spLocks/>
        </xdr:cNvSpPr>
      </xdr:nvSpPr>
      <xdr:spPr bwMode="auto">
        <a:xfrm>
          <a:off x="3177540" y="2194560"/>
          <a:ext cx="601980" cy="15849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17</xdr:row>
      <xdr:rowOff>68580</xdr:rowOff>
    </xdr:from>
    <xdr:to>
      <xdr:col>5</xdr:col>
      <xdr:colOff>556260</xdr:colOff>
      <xdr:row>24</xdr:row>
      <xdr:rowOff>22860</xdr:rowOff>
    </xdr:to>
    <xdr:sp macro="" textlink="">
      <xdr:nvSpPr>
        <xdr:cNvPr id="7232" name="Freeform 9">
          <a:extLst>
            <a:ext uri="{FF2B5EF4-FFF2-40B4-BE49-F238E27FC236}">
              <a16:creationId xmlns:a16="http://schemas.microsoft.com/office/drawing/2014/main" id="{05615556-D005-8318-B85F-2FBD5CDA9BEE}"/>
            </a:ext>
          </a:extLst>
        </xdr:cNvPr>
        <xdr:cNvSpPr>
          <a:spLocks/>
        </xdr:cNvSpPr>
      </xdr:nvSpPr>
      <xdr:spPr bwMode="auto">
        <a:xfrm flipV="1">
          <a:off x="3101340" y="4511040"/>
          <a:ext cx="586740" cy="153924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6</xdr:row>
      <xdr:rowOff>190500</xdr:rowOff>
    </xdr:from>
    <xdr:to>
      <xdr:col>10</xdr:col>
      <xdr:colOff>571500</xdr:colOff>
      <xdr:row>14</xdr:row>
      <xdr:rowOff>99060</xdr:rowOff>
    </xdr:to>
    <xdr:sp macro="" textlink="">
      <xdr:nvSpPr>
        <xdr:cNvPr id="7233" name="Freeform 10">
          <a:extLst>
            <a:ext uri="{FF2B5EF4-FFF2-40B4-BE49-F238E27FC236}">
              <a16:creationId xmlns:a16="http://schemas.microsoft.com/office/drawing/2014/main" id="{4FAAC594-7FFD-248B-D4D7-2603BDBF7541}"/>
            </a:ext>
          </a:extLst>
        </xdr:cNvPr>
        <xdr:cNvSpPr>
          <a:spLocks/>
        </xdr:cNvSpPr>
      </xdr:nvSpPr>
      <xdr:spPr bwMode="auto">
        <a:xfrm flipH="1">
          <a:off x="6797040" y="1950720"/>
          <a:ext cx="541020" cy="160020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777240</xdr:colOff>
      <xdr:row>16</xdr:row>
      <xdr:rowOff>137160</xdr:rowOff>
    </xdr:from>
    <xdr:to>
      <xdr:col>10</xdr:col>
      <xdr:colOff>571500</xdr:colOff>
      <xdr:row>23</xdr:row>
      <xdr:rowOff>60960</xdr:rowOff>
    </xdr:to>
    <xdr:sp macro="" textlink="">
      <xdr:nvSpPr>
        <xdr:cNvPr id="7234" name="Freeform 11">
          <a:extLst>
            <a:ext uri="{FF2B5EF4-FFF2-40B4-BE49-F238E27FC236}">
              <a16:creationId xmlns:a16="http://schemas.microsoft.com/office/drawing/2014/main" id="{77BD1A68-B19B-C3DF-AFFB-C12D13197E11}"/>
            </a:ext>
          </a:extLst>
        </xdr:cNvPr>
        <xdr:cNvSpPr>
          <a:spLocks/>
        </xdr:cNvSpPr>
      </xdr:nvSpPr>
      <xdr:spPr bwMode="auto">
        <a:xfrm flipH="1" flipV="1">
          <a:off x="6743700" y="4328160"/>
          <a:ext cx="594360" cy="15697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39</xdr:row>
      <xdr:rowOff>0</xdr:rowOff>
    </xdr:from>
    <xdr:to>
      <xdr:col>5</xdr:col>
      <xdr:colOff>571500</xdr:colOff>
      <xdr:row>46</xdr:row>
      <xdr:rowOff>411480</xdr:rowOff>
    </xdr:to>
    <xdr:sp macro="" textlink="">
      <xdr:nvSpPr>
        <xdr:cNvPr id="7235" name="Freeform 22">
          <a:extLst>
            <a:ext uri="{FF2B5EF4-FFF2-40B4-BE49-F238E27FC236}">
              <a16:creationId xmlns:a16="http://schemas.microsoft.com/office/drawing/2014/main" id="{7BCB6E83-154E-D06C-AFE9-9A5FA1662891}"/>
            </a:ext>
          </a:extLst>
        </xdr:cNvPr>
        <xdr:cNvSpPr>
          <a:spLocks/>
        </xdr:cNvSpPr>
      </xdr:nvSpPr>
      <xdr:spPr bwMode="auto">
        <a:xfrm>
          <a:off x="3101340" y="11170920"/>
          <a:ext cx="601980" cy="16687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49</xdr:row>
      <xdr:rowOff>114300</xdr:rowOff>
    </xdr:from>
    <xdr:to>
      <xdr:col>5</xdr:col>
      <xdr:colOff>571500</xdr:colOff>
      <xdr:row>56</xdr:row>
      <xdr:rowOff>76200</xdr:rowOff>
    </xdr:to>
    <xdr:sp macro="" textlink="">
      <xdr:nvSpPr>
        <xdr:cNvPr id="7236" name="Freeform 23">
          <a:extLst>
            <a:ext uri="{FF2B5EF4-FFF2-40B4-BE49-F238E27FC236}">
              <a16:creationId xmlns:a16="http://schemas.microsoft.com/office/drawing/2014/main" id="{4FB972ED-118A-8E92-7DDC-1EF10D95FE12}"/>
            </a:ext>
          </a:extLst>
        </xdr:cNvPr>
        <xdr:cNvSpPr>
          <a:spLocks/>
        </xdr:cNvSpPr>
      </xdr:nvSpPr>
      <xdr:spPr bwMode="auto">
        <a:xfrm flipV="1">
          <a:off x="3169920" y="13548360"/>
          <a:ext cx="533400" cy="15468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45720</xdr:colOff>
      <xdr:row>38</xdr:row>
      <xdr:rowOff>205740</xdr:rowOff>
    </xdr:from>
    <xdr:to>
      <xdr:col>11</xdr:col>
      <xdr:colOff>53340</xdr:colOff>
      <xdr:row>46</xdr:row>
      <xdr:rowOff>114300</xdr:rowOff>
    </xdr:to>
    <xdr:sp macro="" textlink="">
      <xdr:nvSpPr>
        <xdr:cNvPr id="7237" name="Freeform 24">
          <a:extLst>
            <a:ext uri="{FF2B5EF4-FFF2-40B4-BE49-F238E27FC236}">
              <a16:creationId xmlns:a16="http://schemas.microsoft.com/office/drawing/2014/main" id="{D1782498-F1AC-4F02-87B8-0FA56917D90A}"/>
            </a:ext>
          </a:extLst>
        </xdr:cNvPr>
        <xdr:cNvSpPr>
          <a:spLocks/>
        </xdr:cNvSpPr>
      </xdr:nvSpPr>
      <xdr:spPr bwMode="auto">
        <a:xfrm flipH="1">
          <a:off x="6812280" y="10858500"/>
          <a:ext cx="601980" cy="16840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91440</xdr:colOff>
      <xdr:row>49</xdr:row>
      <xdr:rowOff>167640</xdr:rowOff>
    </xdr:from>
    <xdr:to>
      <xdr:col>11</xdr:col>
      <xdr:colOff>68580</xdr:colOff>
      <xdr:row>56</xdr:row>
      <xdr:rowOff>175260</xdr:rowOff>
    </xdr:to>
    <xdr:sp macro="" textlink="">
      <xdr:nvSpPr>
        <xdr:cNvPr id="7238" name="Freeform 25">
          <a:extLst>
            <a:ext uri="{FF2B5EF4-FFF2-40B4-BE49-F238E27FC236}">
              <a16:creationId xmlns:a16="http://schemas.microsoft.com/office/drawing/2014/main" id="{D66A8C62-5E73-B4CC-0CD8-3F019DE47DB1}"/>
            </a:ext>
          </a:extLst>
        </xdr:cNvPr>
        <xdr:cNvSpPr>
          <a:spLocks/>
        </xdr:cNvSpPr>
      </xdr:nvSpPr>
      <xdr:spPr bwMode="auto">
        <a:xfrm flipH="1" flipV="1">
          <a:off x="6858000" y="13601700"/>
          <a:ext cx="571500" cy="15925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13</xdr:row>
      <xdr:rowOff>76200</xdr:rowOff>
    </xdr:from>
    <xdr:to>
      <xdr:col>10</xdr:col>
      <xdr:colOff>586740</xdr:colOff>
      <xdr:row>13</xdr:row>
      <xdr:rowOff>83820</xdr:rowOff>
    </xdr:to>
    <xdr:cxnSp macro="">
      <xdr:nvCxnSpPr>
        <xdr:cNvPr id="7239" name="Съединител &quot;права стрелка&quot; 24">
          <a:extLst>
            <a:ext uri="{FF2B5EF4-FFF2-40B4-BE49-F238E27FC236}">
              <a16:creationId xmlns:a16="http://schemas.microsoft.com/office/drawing/2014/main" id="{6F4FD17F-EF97-0ADE-DE61-88212D1213EE}"/>
            </a:ext>
          </a:extLst>
        </xdr:cNvPr>
        <xdr:cNvCxnSpPr>
          <a:cxnSpLocks noChangeShapeType="1"/>
        </xdr:cNvCxnSpPr>
      </xdr:nvCxnSpPr>
      <xdr:spPr bwMode="auto">
        <a:xfrm flipH="1">
          <a:off x="6797040" y="3368040"/>
          <a:ext cx="556260" cy="7620"/>
        </a:xfrm>
        <a:prstGeom prst="bentConnector3">
          <a:avLst>
            <a:gd name="adj1" fmla="val 50000"/>
          </a:avLst>
        </a:prstGeom>
        <a:noFill/>
        <a:ln w="936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sopharma-imoti.com/akcionerna-struktura-2/" TargetMode="External"/><Relationship Id="rId7" Type="http://schemas.openxmlformats.org/officeDocument/2006/relationships/hyperlink" Target="https://sopharma-imoti.com/etichen-kodeks-sopharma-imoti/" TargetMode="External"/><Relationship Id="rId2" Type="http://schemas.openxmlformats.org/officeDocument/2006/relationships/hyperlink" Target="https://sopharma-imoti.com/wp-content/uploads/2021/06/SFI-Politika_za_vaznagrajdeniata_Protokol-OSA.pdf" TargetMode="External"/><Relationship Id="rId1" Type="http://schemas.openxmlformats.org/officeDocument/2006/relationships/hyperlink" Target="https://sopharma-imoti.com/" TargetMode="External"/><Relationship Id="rId6" Type="http://schemas.openxmlformats.org/officeDocument/2006/relationships/hyperlink" Target="https://sopharma-imoti.com/" TargetMode="External"/><Relationship Id="rId5" Type="http://schemas.openxmlformats.org/officeDocument/2006/relationships/hyperlink" Target="https://sopharma-imoti.com/" TargetMode="External"/><Relationship Id="rId4" Type="http://schemas.openxmlformats.org/officeDocument/2006/relationships/hyperlink" Target="https://sopharma-imoti.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87F8-4E9A-4E84-8080-21F58B64575C}">
  <dimension ref="A1:N44"/>
  <sheetViews>
    <sheetView showGridLines="0" tabSelected="1" topLeftCell="A9" zoomScaleNormal="100" workbookViewId="0">
      <selection activeCell="E27" sqref="E27"/>
    </sheetView>
  </sheetViews>
  <sheetFormatPr defaultColWidth="8.6640625" defaultRowHeight="13.2" x14ac:dyDescent="0.25"/>
  <cols>
    <col min="1" max="1" width="8.6640625" style="1" customWidth="1"/>
    <col min="2" max="2" width="25.33203125" style="1" customWidth="1"/>
    <col min="3" max="3" width="4" style="1" customWidth="1"/>
    <col min="4" max="4" width="24.33203125" style="1" customWidth="1"/>
    <col min="5" max="8" width="8.6640625" style="1" customWidth="1"/>
    <col min="9" max="9" width="19.6640625" style="1" customWidth="1"/>
    <col min="10" max="16384" width="8.6640625" style="1"/>
  </cols>
  <sheetData>
    <row r="1" spans="1:14" ht="21" x14ac:dyDescent="0.25">
      <c r="A1" s="2" t="s">
        <v>0</v>
      </c>
      <c r="B1" s="2"/>
      <c r="C1" s="2"/>
      <c r="D1" s="3"/>
      <c r="E1" s="4"/>
      <c r="F1" s="4"/>
      <c r="G1" s="4"/>
      <c r="H1" s="4"/>
      <c r="I1" s="4"/>
      <c r="J1" s="4"/>
      <c r="K1" s="4"/>
      <c r="L1" s="4"/>
      <c r="M1" s="4"/>
      <c r="N1" s="4"/>
    </row>
    <row r="2" spans="1:14" x14ac:dyDescent="0.25">
      <c r="A2" s="5" t="s">
        <v>1</v>
      </c>
      <c r="B2" s="5"/>
      <c r="C2" s="5"/>
      <c r="D2" s="3"/>
      <c r="E2" s="4"/>
      <c r="F2" s="4"/>
      <c r="G2" s="4"/>
      <c r="H2" s="4"/>
      <c r="I2" s="4"/>
      <c r="J2" s="4"/>
      <c r="K2" s="4"/>
      <c r="L2" s="4"/>
      <c r="M2" s="4"/>
      <c r="N2" s="4"/>
    </row>
    <row r="3" spans="1:14" ht="13.8" x14ac:dyDescent="0.25">
      <c r="A3" s="6" t="s">
        <v>2</v>
      </c>
      <c r="B3" s="7"/>
      <c r="C3" s="7"/>
      <c r="D3" s="5"/>
      <c r="E3" s="4"/>
      <c r="F3" s="4"/>
      <c r="G3" s="4"/>
      <c r="H3" s="4"/>
      <c r="I3" s="4"/>
      <c r="J3" s="4"/>
      <c r="K3" s="4"/>
      <c r="L3" s="4"/>
      <c r="M3" s="4"/>
      <c r="N3" s="4"/>
    </row>
    <row r="4" spans="1:14" x14ac:dyDescent="0.25">
      <c r="A4" s="7"/>
      <c r="B4" s="7"/>
      <c r="C4" s="7"/>
      <c r="D4" s="7"/>
      <c r="E4" s="4"/>
      <c r="F4" s="4"/>
      <c r="G4" s="4"/>
      <c r="H4" s="4"/>
      <c r="I4" s="4"/>
      <c r="J4" s="4"/>
      <c r="K4" s="4"/>
      <c r="L4" s="4"/>
      <c r="M4" s="4"/>
      <c r="N4" s="4"/>
    </row>
    <row r="5" spans="1:14" x14ac:dyDescent="0.25">
      <c r="A5" s="8" t="s">
        <v>3</v>
      </c>
      <c r="B5" s="3"/>
      <c r="C5" s="3"/>
      <c r="D5" s="125"/>
      <c r="E5" s="126"/>
      <c r="F5" s="126"/>
      <c r="G5" s="126"/>
      <c r="H5" s="126"/>
      <c r="I5" s="126"/>
      <c r="J5" s="4"/>
      <c r="K5" s="4"/>
      <c r="L5" s="4"/>
      <c r="M5" s="4"/>
      <c r="N5" s="4"/>
    </row>
    <row r="6" spans="1:14" x14ac:dyDescent="0.25">
      <c r="A6" s="9"/>
      <c r="B6" s="10" t="s">
        <v>180</v>
      </c>
      <c r="C6" s="11"/>
      <c r="D6" s="127"/>
      <c r="E6" s="126"/>
      <c r="F6" s="126"/>
      <c r="G6" s="126"/>
      <c r="H6" s="126"/>
      <c r="I6" s="126"/>
      <c r="J6" s="4"/>
      <c r="K6" s="4"/>
      <c r="L6" s="4"/>
      <c r="M6" s="4"/>
      <c r="N6" s="4"/>
    </row>
    <row r="7" spans="1:14" x14ac:dyDescent="0.25">
      <c r="A7" s="9"/>
      <c r="B7" s="10" t="s">
        <v>4</v>
      </c>
      <c r="C7" s="11"/>
      <c r="D7" s="11"/>
      <c r="E7" s="4"/>
      <c r="F7" s="4"/>
      <c r="G7" s="4"/>
      <c r="H7" s="4"/>
      <c r="I7" s="4"/>
      <c r="J7" s="4"/>
      <c r="K7" s="4"/>
      <c r="L7" s="4"/>
      <c r="M7" s="4"/>
      <c r="N7" s="4"/>
    </row>
    <row r="8" spans="1:14" x14ac:dyDescent="0.25">
      <c r="A8" s="9"/>
      <c r="B8" s="4" t="s">
        <v>5</v>
      </c>
      <c r="C8" s="11"/>
      <c r="D8" s="11"/>
      <c r="E8" s="4"/>
      <c r="F8" s="4"/>
      <c r="G8" s="4"/>
      <c r="H8" s="4"/>
      <c r="I8" s="4"/>
      <c r="J8" s="4"/>
      <c r="K8" s="4"/>
      <c r="L8" s="4"/>
      <c r="M8" s="4"/>
      <c r="N8" s="4"/>
    </row>
    <row r="9" spans="1:14" x14ac:dyDescent="0.25">
      <c r="A9" s="9"/>
      <c r="B9" s="4" t="s">
        <v>6</v>
      </c>
      <c r="C9" s="11"/>
      <c r="D9" s="11"/>
      <c r="E9" s="4"/>
      <c r="F9" s="4"/>
      <c r="G9" s="4"/>
      <c r="H9" s="4"/>
      <c r="I9" s="4"/>
      <c r="J9" s="4"/>
      <c r="K9" s="4"/>
      <c r="L9" s="4"/>
      <c r="M9" s="4"/>
      <c r="N9" s="4"/>
    </row>
    <row r="10" spans="1:14" x14ac:dyDescent="0.25">
      <c r="A10" s="9"/>
      <c r="B10" s="4" t="s">
        <v>7</v>
      </c>
      <c r="C10" s="11"/>
      <c r="D10" s="11"/>
      <c r="E10" s="4"/>
      <c r="F10" s="4"/>
      <c r="G10" s="4"/>
      <c r="H10" s="4"/>
      <c r="I10" s="4"/>
      <c r="J10" s="4"/>
      <c r="K10" s="4"/>
      <c r="L10" s="4"/>
      <c r="M10" s="4"/>
      <c r="N10" s="4"/>
    </row>
    <row r="11" spans="1:14" x14ac:dyDescent="0.25">
      <c r="A11" s="9"/>
      <c r="B11" s="4" t="s">
        <v>111</v>
      </c>
      <c r="C11" s="11"/>
      <c r="D11" s="11"/>
      <c r="E11" s="4"/>
      <c r="F11" s="4"/>
      <c r="G11" s="4"/>
      <c r="H11" s="4"/>
      <c r="I11" s="4"/>
      <c r="J11" s="4"/>
      <c r="K11" s="4"/>
      <c r="L11" s="4"/>
      <c r="M11" s="4"/>
      <c r="N11" s="4"/>
    </row>
    <row r="12" spans="1:14" x14ac:dyDescent="0.25">
      <c r="A12" s="9"/>
      <c r="B12" s="7" t="s">
        <v>112</v>
      </c>
      <c r="C12" s="11"/>
      <c r="D12" s="11"/>
      <c r="E12" s="4"/>
      <c r="F12" s="4"/>
      <c r="G12" s="4"/>
      <c r="H12" s="4"/>
      <c r="I12" s="4"/>
      <c r="J12" s="4"/>
      <c r="K12" s="4"/>
      <c r="L12" s="4"/>
      <c r="M12" s="4"/>
      <c r="N12" s="4"/>
    </row>
    <row r="13" spans="1:14" x14ac:dyDescent="0.25">
      <c r="A13" s="4"/>
      <c r="B13" s="10" t="s">
        <v>8</v>
      </c>
      <c r="C13" s="4"/>
      <c r="D13" s="4"/>
      <c r="E13" s="4"/>
      <c r="F13" s="4"/>
      <c r="G13" s="4"/>
      <c r="H13" s="4"/>
      <c r="I13" s="4"/>
      <c r="J13" s="4"/>
      <c r="K13" s="4"/>
      <c r="L13" s="4"/>
      <c r="M13" s="4"/>
      <c r="N13" s="4"/>
    </row>
    <row r="14" spans="1:14" x14ac:dyDescent="0.25">
      <c r="A14" s="4"/>
      <c r="B14" s="12" t="s">
        <v>113</v>
      </c>
      <c r="C14" s="4"/>
      <c r="D14" s="4"/>
      <c r="E14" s="4"/>
      <c r="F14" s="4"/>
      <c r="G14" s="4"/>
      <c r="H14" s="4"/>
      <c r="I14" s="4"/>
      <c r="J14" s="4"/>
      <c r="K14" s="4"/>
      <c r="L14" s="4"/>
      <c r="M14" s="4"/>
      <c r="N14" s="4"/>
    </row>
    <row r="15" spans="1:14" x14ac:dyDescent="0.25">
      <c r="A15" s="4"/>
      <c r="B15" s="4"/>
      <c r="C15" s="4"/>
      <c r="D15" s="4"/>
      <c r="E15" s="4"/>
      <c r="F15" s="4"/>
      <c r="G15" s="4"/>
      <c r="H15" s="4"/>
      <c r="I15" s="4"/>
      <c r="J15" s="4"/>
      <c r="K15" s="4"/>
      <c r="L15" s="4"/>
      <c r="M15" s="4"/>
      <c r="N15" s="4"/>
    </row>
    <row r="16" spans="1:14" x14ac:dyDescent="0.25">
      <c r="A16" s="4"/>
      <c r="B16" s="4"/>
      <c r="C16" s="4"/>
      <c r="D16" s="4"/>
      <c r="E16" s="4"/>
      <c r="F16" s="4"/>
      <c r="G16" s="4"/>
      <c r="H16" s="4"/>
      <c r="I16" s="4"/>
      <c r="J16" s="4"/>
      <c r="K16" s="4"/>
      <c r="L16" s="4"/>
      <c r="M16" s="4"/>
      <c r="N16" s="4"/>
    </row>
    <row r="17" spans="1:14" x14ac:dyDescent="0.25">
      <c r="A17" s="4"/>
      <c r="B17" s="10" t="s">
        <v>9</v>
      </c>
      <c r="C17" s="4"/>
      <c r="D17" s="181" t="s">
        <v>235</v>
      </c>
      <c r="E17" s="4"/>
      <c r="F17" s="4"/>
      <c r="G17" s="4"/>
      <c r="H17" s="4"/>
      <c r="I17" s="4"/>
      <c r="J17" s="4"/>
      <c r="K17" s="4"/>
      <c r="L17" s="4"/>
      <c r="M17" s="4"/>
      <c r="N17" s="4"/>
    </row>
    <row r="18" spans="1:14" x14ac:dyDescent="0.25">
      <c r="A18" s="4"/>
      <c r="B18" s="4"/>
      <c r="C18" s="4"/>
      <c r="D18" s="4"/>
      <c r="E18" s="4"/>
      <c r="F18" s="4"/>
      <c r="G18" s="4"/>
      <c r="H18" s="4"/>
      <c r="I18" s="4"/>
      <c r="J18" s="4"/>
      <c r="K18" s="4"/>
      <c r="L18" s="4"/>
      <c r="M18" s="4"/>
      <c r="N18" s="4"/>
    </row>
    <row r="19" spans="1:14" x14ac:dyDescent="0.25">
      <c r="A19" s="4"/>
      <c r="B19" s="10" t="s">
        <v>10</v>
      </c>
      <c r="C19" s="4"/>
      <c r="D19" s="182">
        <v>46112</v>
      </c>
      <c r="E19" s="4"/>
      <c r="F19" s="4"/>
      <c r="G19" s="4"/>
      <c r="H19" s="4"/>
      <c r="I19" s="4"/>
      <c r="J19" s="4"/>
      <c r="K19" s="4"/>
      <c r="L19" s="4"/>
      <c r="M19" s="4"/>
      <c r="N19" s="4"/>
    </row>
    <row r="20" spans="1:14" x14ac:dyDescent="0.25">
      <c r="A20" s="4"/>
      <c r="B20" s="4"/>
      <c r="C20" s="4"/>
      <c r="D20" s="4"/>
      <c r="E20" s="4"/>
      <c r="F20" s="4"/>
      <c r="G20" s="4"/>
      <c r="H20" s="4"/>
      <c r="I20" s="4"/>
      <c r="J20" s="4"/>
      <c r="K20" s="4"/>
      <c r="L20" s="4"/>
      <c r="M20" s="4"/>
      <c r="N20" s="4"/>
    </row>
    <row r="21" spans="1:14" x14ac:dyDescent="0.25">
      <c r="A21" s="4"/>
      <c r="B21" s="10" t="s">
        <v>11</v>
      </c>
      <c r="C21" s="4"/>
      <c r="D21" s="4"/>
      <c r="E21" s="13" t="s">
        <v>12</v>
      </c>
      <c r="F21" s="4"/>
      <c r="G21" s="4"/>
      <c r="H21" s="4"/>
      <c r="I21" s="13" t="s">
        <v>13</v>
      </c>
      <c r="J21" s="4"/>
      <c r="K21" s="4"/>
      <c r="L21" s="4"/>
      <c r="M21" s="4"/>
      <c r="N21" s="4"/>
    </row>
    <row r="22" spans="1:14" x14ac:dyDescent="0.25">
      <c r="A22" s="4"/>
      <c r="B22" s="4"/>
      <c r="C22" s="4"/>
      <c r="D22" s="4"/>
      <c r="E22" s="4"/>
      <c r="F22" s="4"/>
      <c r="G22" s="4"/>
      <c r="H22" s="4"/>
      <c r="I22" s="4"/>
      <c r="J22" s="4"/>
      <c r="K22" s="4"/>
      <c r="L22" s="4"/>
      <c r="M22" s="4"/>
      <c r="N22" s="4"/>
    </row>
    <row r="23" spans="1:14" x14ac:dyDescent="0.25">
      <c r="A23" s="4"/>
      <c r="B23" s="4"/>
      <c r="C23" s="4"/>
      <c r="D23" s="4"/>
      <c r="E23" s="4"/>
      <c r="F23" s="4"/>
      <c r="G23" s="4"/>
      <c r="H23" s="4"/>
      <c r="I23" s="4"/>
      <c r="J23" s="4"/>
      <c r="K23" s="4"/>
      <c r="L23" s="4"/>
      <c r="M23" s="4"/>
      <c r="N23" s="4"/>
    </row>
    <row r="24" spans="1:14" x14ac:dyDescent="0.25">
      <c r="A24" s="4"/>
      <c r="B24" s="4"/>
      <c r="C24" s="4"/>
      <c r="D24" s="4"/>
      <c r="E24" s="4"/>
      <c r="F24" s="4"/>
      <c r="G24" s="4"/>
      <c r="H24" s="4"/>
      <c r="I24" s="4"/>
      <c r="J24" s="4"/>
      <c r="K24" s="4"/>
      <c r="L24" s="4"/>
      <c r="M24" s="4"/>
      <c r="N24" s="4"/>
    </row>
    <row r="25" spans="1:14" x14ac:dyDescent="0.25">
      <c r="A25" s="4"/>
      <c r="B25" s="4"/>
      <c r="C25" s="4"/>
      <c r="D25" s="4"/>
      <c r="E25" s="4"/>
      <c r="F25" s="4"/>
      <c r="G25" s="4"/>
      <c r="H25" s="4"/>
      <c r="I25" s="4"/>
      <c r="J25" s="4"/>
      <c r="K25" s="4"/>
      <c r="L25" s="4"/>
      <c r="M25" s="4"/>
      <c r="N25" s="4"/>
    </row>
    <row r="26" spans="1:14" x14ac:dyDescent="0.25">
      <c r="A26" s="4"/>
      <c r="B26" s="4"/>
      <c r="C26" s="4"/>
      <c r="D26" s="4"/>
      <c r="E26" s="4"/>
      <c r="F26" s="4"/>
      <c r="G26" s="4"/>
      <c r="H26" s="4"/>
      <c r="I26" s="4"/>
      <c r="J26" s="4"/>
      <c r="K26" s="4"/>
      <c r="L26" s="4"/>
      <c r="M26" s="4"/>
      <c r="N26" s="4"/>
    </row>
    <row r="27" spans="1:14" x14ac:dyDescent="0.25">
      <c r="A27" s="4"/>
      <c r="B27" s="4"/>
      <c r="C27" s="4"/>
      <c r="D27" s="4"/>
      <c r="E27" s="4"/>
      <c r="F27" s="4"/>
      <c r="G27" s="4"/>
      <c r="H27" s="4"/>
      <c r="I27" s="4"/>
      <c r="J27" s="4"/>
      <c r="K27" s="4"/>
      <c r="L27" s="4"/>
      <c r="M27" s="4"/>
      <c r="N27" s="4"/>
    </row>
    <row r="28" spans="1:14" x14ac:dyDescent="0.25">
      <c r="A28" s="4"/>
      <c r="B28" s="4"/>
      <c r="C28" s="4"/>
      <c r="D28" s="4"/>
      <c r="E28" s="4"/>
      <c r="F28" s="4"/>
      <c r="G28" s="4"/>
      <c r="H28" s="4"/>
      <c r="I28" s="4"/>
      <c r="J28" s="4"/>
      <c r="K28" s="4"/>
      <c r="L28" s="4"/>
      <c r="M28" s="4"/>
      <c r="N28" s="4"/>
    </row>
    <row r="29" spans="1:14" x14ac:dyDescent="0.25">
      <c r="A29" s="4"/>
      <c r="B29" s="4"/>
      <c r="C29" s="4"/>
      <c r="D29" s="4"/>
      <c r="E29" s="4"/>
      <c r="F29" s="4"/>
      <c r="G29" s="4"/>
      <c r="H29" s="4"/>
      <c r="I29" s="4"/>
      <c r="J29" s="4"/>
      <c r="K29" s="4"/>
      <c r="L29" s="4"/>
      <c r="M29" s="4"/>
      <c r="N29" s="4"/>
    </row>
    <row r="30" spans="1:14" x14ac:dyDescent="0.25">
      <c r="A30" s="4"/>
      <c r="B30" s="4"/>
      <c r="C30" s="4"/>
      <c r="D30" s="4"/>
      <c r="E30" s="4"/>
      <c r="F30" s="4"/>
      <c r="G30" s="4"/>
      <c r="H30" s="4"/>
      <c r="I30" s="4"/>
      <c r="J30" s="4"/>
      <c r="K30" s="4"/>
      <c r="L30" s="4"/>
      <c r="M30" s="4"/>
      <c r="N30" s="4"/>
    </row>
    <row r="31" spans="1:14" x14ac:dyDescent="0.25">
      <c r="A31" s="4"/>
      <c r="B31" s="4"/>
      <c r="C31" s="4"/>
      <c r="D31" s="4"/>
      <c r="E31" s="4"/>
      <c r="F31" s="4"/>
      <c r="G31" s="4"/>
      <c r="H31" s="4"/>
      <c r="I31" s="4"/>
      <c r="J31" s="4"/>
      <c r="K31" s="4"/>
      <c r="L31" s="4"/>
      <c r="M31" s="4"/>
      <c r="N31" s="4"/>
    </row>
    <row r="32" spans="1:14" x14ac:dyDescent="0.25">
      <c r="A32" s="4"/>
      <c r="B32" s="4"/>
      <c r="C32" s="4"/>
      <c r="D32" s="4"/>
      <c r="E32" s="4"/>
      <c r="F32" s="4"/>
      <c r="G32" s="4"/>
      <c r="H32" s="4"/>
      <c r="I32" s="4"/>
      <c r="J32" s="4"/>
      <c r="K32" s="4"/>
      <c r="L32" s="4"/>
      <c r="M32" s="4"/>
      <c r="N32" s="4"/>
    </row>
    <row r="33" spans="1:14" x14ac:dyDescent="0.25">
      <c r="A33" s="4"/>
      <c r="B33" s="4"/>
      <c r="C33" s="4"/>
      <c r="D33" s="4"/>
      <c r="E33" s="4"/>
      <c r="F33" s="4"/>
      <c r="G33" s="4"/>
      <c r="H33" s="4"/>
      <c r="I33" s="4"/>
      <c r="J33" s="4"/>
      <c r="K33" s="4"/>
      <c r="L33" s="4"/>
      <c r="M33" s="4"/>
      <c r="N33" s="4"/>
    </row>
    <row r="34" spans="1:14" x14ac:dyDescent="0.25">
      <c r="A34" s="4"/>
      <c r="B34" s="4"/>
      <c r="C34" s="4"/>
      <c r="D34" s="4"/>
      <c r="E34" s="4"/>
      <c r="F34" s="4"/>
      <c r="G34" s="4"/>
      <c r="H34" s="4"/>
      <c r="I34" s="4"/>
      <c r="J34" s="4"/>
      <c r="K34" s="4"/>
      <c r="L34" s="4"/>
      <c r="M34" s="4"/>
      <c r="N34" s="4"/>
    </row>
    <row r="35" spans="1:14" x14ac:dyDescent="0.25">
      <c r="A35" s="4"/>
      <c r="B35" s="4"/>
      <c r="C35" s="4"/>
      <c r="D35" s="4"/>
      <c r="E35" s="4"/>
      <c r="F35" s="4"/>
      <c r="G35" s="4"/>
      <c r="H35" s="4"/>
      <c r="I35" s="4"/>
      <c r="J35" s="4"/>
      <c r="K35" s="4"/>
      <c r="L35" s="4"/>
      <c r="M35" s="4"/>
      <c r="N35" s="4"/>
    </row>
    <row r="36" spans="1:14" x14ac:dyDescent="0.25">
      <c r="A36" s="4"/>
      <c r="B36" s="4"/>
      <c r="C36" s="4"/>
      <c r="D36" s="4"/>
      <c r="E36" s="4"/>
      <c r="F36" s="4"/>
      <c r="G36" s="4"/>
      <c r="H36" s="4"/>
      <c r="I36" s="4"/>
      <c r="J36" s="4"/>
      <c r="K36" s="4"/>
      <c r="L36" s="4"/>
      <c r="M36" s="4"/>
      <c r="N36" s="4"/>
    </row>
    <row r="37" spans="1:14" x14ac:dyDescent="0.25">
      <c r="A37" s="4"/>
      <c r="B37" s="4"/>
      <c r="C37" s="4"/>
      <c r="D37" s="4"/>
      <c r="E37" s="4"/>
      <c r="F37" s="4"/>
      <c r="G37" s="4"/>
      <c r="H37" s="4"/>
      <c r="I37" s="4"/>
      <c r="J37" s="4"/>
      <c r="K37" s="4"/>
      <c r="L37" s="4"/>
      <c r="M37" s="4"/>
      <c r="N37" s="4"/>
    </row>
    <row r="38" spans="1:14" x14ac:dyDescent="0.25">
      <c r="A38" s="4"/>
      <c r="B38" s="4"/>
      <c r="C38" s="4"/>
      <c r="D38" s="4"/>
      <c r="E38" s="4"/>
      <c r="F38" s="4"/>
      <c r="G38" s="4"/>
      <c r="H38" s="4"/>
      <c r="I38" s="4"/>
      <c r="J38" s="4"/>
      <c r="K38" s="4"/>
      <c r="L38" s="4"/>
      <c r="M38" s="4"/>
      <c r="N38" s="4"/>
    </row>
    <row r="39" spans="1:14" x14ac:dyDescent="0.25">
      <c r="A39" s="4"/>
      <c r="B39" s="4"/>
      <c r="C39" s="4"/>
      <c r="D39" s="4"/>
      <c r="E39" s="4"/>
      <c r="F39" s="4"/>
      <c r="G39" s="4"/>
      <c r="H39" s="4"/>
      <c r="I39" s="4"/>
      <c r="J39" s="4"/>
      <c r="K39" s="4"/>
      <c r="L39" s="4"/>
      <c r="M39" s="4"/>
      <c r="N39" s="4"/>
    </row>
    <row r="40" spans="1:14" x14ac:dyDescent="0.25">
      <c r="A40" s="4"/>
      <c r="B40" s="4"/>
      <c r="C40" s="4"/>
      <c r="D40" s="4"/>
      <c r="E40" s="4"/>
      <c r="F40" s="4"/>
      <c r="G40" s="4"/>
      <c r="H40" s="4"/>
      <c r="I40" s="4"/>
      <c r="J40" s="4"/>
      <c r="K40" s="4"/>
      <c r="L40" s="4"/>
      <c r="M40" s="4"/>
      <c r="N40" s="4"/>
    </row>
    <row r="41" spans="1:14" x14ac:dyDescent="0.25">
      <c r="A41" s="4"/>
      <c r="B41" s="4"/>
      <c r="C41" s="4"/>
      <c r="D41" s="4"/>
      <c r="E41" s="4"/>
      <c r="F41" s="4"/>
      <c r="G41" s="4"/>
      <c r="H41" s="4"/>
      <c r="I41" s="4"/>
      <c r="J41" s="4"/>
      <c r="K41" s="4"/>
      <c r="L41" s="4"/>
      <c r="M41" s="4"/>
      <c r="N41" s="4"/>
    </row>
    <row r="42" spans="1:14" x14ac:dyDescent="0.25">
      <c r="A42" s="4"/>
      <c r="B42" s="4"/>
      <c r="C42" s="4"/>
      <c r="D42" s="4"/>
      <c r="E42" s="4"/>
      <c r="F42" s="4"/>
      <c r="G42" s="4"/>
      <c r="H42" s="4"/>
      <c r="I42" s="4"/>
      <c r="J42" s="4"/>
      <c r="K42" s="4"/>
      <c r="L42" s="4"/>
      <c r="M42" s="4"/>
      <c r="N42" s="4"/>
    </row>
    <row r="43" spans="1:14" x14ac:dyDescent="0.25">
      <c r="A43" s="109" t="s">
        <v>160</v>
      </c>
      <c r="B43" s="4"/>
      <c r="C43" s="4"/>
      <c r="D43" s="4"/>
      <c r="E43" s="4"/>
      <c r="F43" s="4"/>
      <c r="G43" s="4"/>
      <c r="H43" s="4"/>
      <c r="I43" s="4"/>
      <c r="J43" s="4"/>
      <c r="K43" s="4"/>
      <c r="L43" s="4"/>
      <c r="M43" s="4"/>
      <c r="N43" s="4"/>
    </row>
    <row r="44" spans="1:14" x14ac:dyDescent="0.25">
      <c r="A44" s="264" t="s">
        <v>230</v>
      </c>
      <c r="B44" s="4"/>
      <c r="C44" s="4"/>
      <c r="D44" s="4"/>
      <c r="E44" s="4"/>
      <c r="F44" s="4"/>
      <c r="G44" s="4"/>
      <c r="H44" s="4"/>
      <c r="I44" s="4"/>
      <c r="J44" s="4"/>
      <c r="K44" s="4"/>
      <c r="L44" s="4"/>
      <c r="M44" s="4"/>
      <c r="N44" s="4"/>
    </row>
  </sheetData>
  <sheetProtection selectLockedCells="1" selectUnlockedCells="1"/>
  <phoneticPr fontId="0" type="noConversion"/>
  <hyperlinks>
    <hyperlink ref="E21" location="'one-tier system'!A1" display="Едностепенна система" xr:uid="{51EB5613-D10C-43D6-9624-6CB5660A0C55}"/>
    <hyperlink ref="I21" location="'two-tier system'!A1" display="Двустепенна система" xr:uid="{A17FC1BE-42C9-4B2B-B63F-7836255C15CB}"/>
  </hyperlink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7550-73A3-40DC-9839-CA588EE3BB8B}">
  <dimension ref="A1:K98"/>
  <sheetViews>
    <sheetView showGridLines="0" zoomScale="80" zoomScaleNormal="80" zoomScaleSheetLayoutView="85" workbookViewId="0">
      <pane ySplit="7" topLeftCell="A38" activePane="bottomLeft" state="frozen"/>
      <selection pane="bottomLeft" activeCell="E96" sqref="E96"/>
    </sheetView>
  </sheetViews>
  <sheetFormatPr defaultColWidth="9.33203125" defaultRowHeight="13.2" x14ac:dyDescent="0.25"/>
  <cols>
    <col min="1" max="1" width="3.6640625" style="75" customWidth="1"/>
    <col min="2" max="2" width="7.6640625" style="72" customWidth="1"/>
    <col min="3" max="3" width="3" style="75" hidden="1" customWidth="1"/>
    <col min="4" max="4" width="56.33203125" style="72" customWidth="1"/>
    <col min="5" max="5" width="5" style="16" customWidth="1"/>
    <col min="6" max="6" width="7.6640625" style="16" bestFit="1" customWidth="1"/>
    <col min="7" max="7" width="4.6640625" style="16" customWidth="1"/>
    <col min="8" max="8" width="10.33203125" style="65" customWidth="1"/>
    <col min="9" max="9" width="11.44140625" style="72" customWidth="1"/>
    <col min="10" max="10" width="2.33203125" style="4" customWidth="1"/>
    <col min="11" max="11" width="42.6640625" style="103" customWidth="1"/>
    <col min="12" max="16384" width="9.33203125" style="10"/>
  </cols>
  <sheetData>
    <row r="1" spans="1:11" s="3" customFormat="1" ht="12" customHeight="1" x14ac:dyDescent="0.25">
      <c r="A1" s="2"/>
      <c r="B1" s="2"/>
      <c r="C1" s="2"/>
      <c r="E1" s="2"/>
      <c r="F1" s="2"/>
      <c r="G1" s="2"/>
      <c r="H1" s="60"/>
      <c r="K1" s="103"/>
    </row>
    <row r="2" spans="1:11" s="31" customFormat="1" ht="13.8" x14ac:dyDescent="0.25">
      <c r="A2" s="99" t="s">
        <v>0</v>
      </c>
      <c r="B2" s="99"/>
      <c r="C2" s="99"/>
      <c r="E2" s="99"/>
      <c r="F2" s="99"/>
      <c r="G2" s="99"/>
      <c r="H2" s="99"/>
      <c r="K2" s="103"/>
    </row>
    <row r="3" spans="1:11" s="100" customFormat="1" x14ac:dyDescent="0.25">
      <c r="A3" s="60" t="s">
        <v>14</v>
      </c>
      <c r="B3" s="60"/>
      <c r="C3" s="60"/>
      <c r="E3" s="290"/>
      <c r="F3" s="290"/>
      <c r="G3" s="290"/>
      <c r="H3" s="290"/>
      <c r="I3" s="290"/>
      <c r="J3" s="101"/>
      <c r="K3" s="103"/>
    </row>
    <row r="4" spans="1:11" s="9" customFormat="1" x14ac:dyDescent="0.25">
      <c r="A4" s="69"/>
      <c r="B4" s="69"/>
      <c r="C4" s="69"/>
      <c r="D4" s="69"/>
      <c r="E4" s="18"/>
      <c r="F4" s="18"/>
      <c r="G4" s="18"/>
      <c r="H4" s="61"/>
      <c r="I4" s="71"/>
      <c r="J4" s="69"/>
      <c r="K4" s="103"/>
    </row>
    <row r="5" spans="1:11" ht="21" customHeight="1" x14ac:dyDescent="0.25">
      <c r="A5" s="4"/>
      <c r="B5" s="4"/>
      <c r="C5" s="4"/>
      <c r="D5" s="70"/>
      <c r="E5" s="296" t="s">
        <v>108</v>
      </c>
      <c r="F5" s="297"/>
      <c r="G5" s="297"/>
      <c r="H5" s="298" t="s">
        <v>109</v>
      </c>
      <c r="I5" s="292" t="s">
        <v>110</v>
      </c>
      <c r="J5" s="67"/>
      <c r="K5" s="105" t="s">
        <v>107</v>
      </c>
    </row>
    <row r="6" spans="1:11" s="24" customFormat="1" ht="21" customHeight="1" x14ac:dyDescent="0.25">
      <c r="A6" s="20"/>
      <c r="B6" s="21"/>
      <c r="C6" s="22"/>
      <c r="D6" s="23"/>
      <c r="E6" s="106">
        <v>1</v>
      </c>
      <c r="F6" s="106">
        <v>0.5</v>
      </c>
      <c r="G6" s="106">
        <v>0</v>
      </c>
      <c r="H6" s="298"/>
      <c r="I6" s="292"/>
      <c r="J6" s="67"/>
      <c r="K6" s="116" t="s">
        <v>130</v>
      </c>
    </row>
    <row r="7" spans="1:11" s="24" customFormat="1" ht="20.399999999999999" x14ac:dyDescent="0.25">
      <c r="A7" s="293" t="s">
        <v>15</v>
      </c>
      <c r="B7" s="293"/>
      <c r="C7" s="293"/>
      <c r="D7" s="294"/>
      <c r="E7" s="102" t="s">
        <v>16</v>
      </c>
      <c r="F7" s="102" t="s">
        <v>17</v>
      </c>
      <c r="G7" s="102" t="s">
        <v>18</v>
      </c>
      <c r="H7" s="298"/>
      <c r="I7" s="292"/>
      <c r="J7" s="67"/>
      <c r="K7" s="117" t="s">
        <v>129</v>
      </c>
    </row>
    <row r="8" spans="1:11" s="24" customFormat="1" x14ac:dyDescent="0.25">
      <c r="A8" s="20"/>
      <c r="B8" s="295"/>
      <c r="C8" s="295"/>
      <c r="D8" s="295"/>
      <c r="E8" s="25"/>
      <c r="F8" s="25"/>
      <c r="G8" s="25"/>
      <c r="H8" s="76"/>
      <c r="I8" s="27"/>
      <c r="J8" s="27"/>
      <c r="K8" s="103"/>
    </row>
    <row r="9" spans="1:11" s="31" customFormat="1" ht="13.8" x14ac:dyDescent="0.25">
      <c r="A9" s="31" t="s">
        <v>19</v>
      </c>
      <c r="B9" s="284" t="s">
        <v>89</v>
      </c>
      <c r="C9" s="288"/>
      <c r="D9" s="284"/>
      <c r="E9" s="287"/>
      <c r="F9" s="287"/>
      <c r="G9" s="287"/>
      <c r="H9" s="287"/>
      <c r="I9" s="29">
        <v>0.1</v>
      </c>
      <c r="J9" s="77"/>
      <c r="K9" s="103"/>
    </row>
    <row r="10" spans="1:11" s="19" customFormat="1" ht="39.6" x14ac:dyDescent="0.25">
      <c r="A10" s="248"/>
      <c r="B10" s="246" t="s">
        <v>20</v>
      </c>
      <c r="C10" s="211"/>
      <c r="D10" s="206" t="s">
        <v>103</v>
      </c>
      <c r="E10" s="35"/>
      <c r="F10" s="34"/>
      <c r="G10" s="35"/>
      <c r="H10" s="198">
        <v>0.15</v>
      </c>
      <c r="I10" s="78">
        <f t="shared" ref="I10:I19" si="0">IF(ISBLANK($E10),IF(ISBLANK($F10),0,$F$6),$E$6)*$H10</f>
        <v>0</v>
      </c>
      <c r="J10" s="79"/>
      <c r="K10" s="104"/>
    </row>
    <row r="11" spans="1:11" s="19" customFormat="1" ht="52.8" x14ac:dyDescent="0.25">
      <c r="A11" s="248"/>
      <c r="B11" s="246" t="s">
        <v>21</v>
      </c>
      <c r="C11" s="211"/>
      <c r="D11" s="206" t="s">
        <v>120</v>
      </c>
      <c r="E11" s="35"/>
      <c r="F11" s="34"/>
      <c r="G11" s="35"/>
      <c r="H11" s="201">
        <v>0.15</v>
      </c>
      <c r="I11" s="78">
        <f t="shared" si="0"/>
        <v>0</v>
      </c>
      <c r="J11" s="79"/>
      <c r="K11" s="104"/>
    </row>
    <row r="12" spans="1:11" s="19" customFormat="1" ht="66" x14ac:dyDescent="0.25">
      <c r="A12" s="248"/>
      <c r="B12" s="246" t="s">
        <v>22</v>
      </c>
      <c r="C12" s="211"/>
      <c r="D12" s="206" t="s">
        <v>181</v>
      </c>
      <c r="E12" s="35"/>
      <c r="F12" s="34"/>
      <c r="G12" s="35"/>
      <c r="H12" s="202">
        <v>0.05</v>
      </c>
      <c r="I12" s="78">
        <f t="shared" si="0"/>
        <v>0</v>
      </c>
      <c r="J12" s="195"/>
      <c r="K12" s="104"/>
    </row>
    <row r="13" spans="1:11" s="19" customFormat="1" ht="70.2" customHeight="1" x14ac:dyDescent="0.25">
      <c r="A13" s="248"/>
      <c r="B13" s="246" t="s">
        <v>23</v>
      </c>
      <c r="C13" s="211"/>
      <c r="D13" s="206" t="s">
        <v>173</v>
      </c>
      <c r="E13" s="35"/>
      <c r="F13" s="34"/>
      <c r="G13" s="35"/>
      <c r="H13" s="202">
        <v>0.05</v>
      </c>
      <c r="I13" s="78">
        <f t="shared" si="0"/>
        <v>0</v>
      </c>
      <c r="J13" s="195"/>
      <c r="K13" s="104"/>
    </row>
    <row r="14" spans="1:11" s="19" customFormat="1" ht="66" x14ac:dyDescent="0.25">
      <c r="A14" s="248"/>
      <c r="B14" s="246" t="s">
        <v>24</v>
      </c>
      <c r="C14" s="211"/>
      <c r="D14" s="206" t="s">
        <v>167</v>
      </c>
      <c r="E14" s="35"/>
      <c r="F14" s="34"/>
      <c r="G14" s="35"/>
      <c r="H14" s="202">
        <v>0.05</v>
      </c>
      <c r="I14" s="78">
        <f t="shared" si="0"/>
        <v>0</v>
      </c>
      <c r="J14" s="195"/>
      <c r="K14" s="104"/>
    </row>
    <row r="15" spans="1:11" s="19" customFormat="1" ht="79.2" x14ac:dyDescent="0.25">
      <c r="A15" s="248"/>
      <c r="B15" s="246" t="s">
        <v>25</v>
      </c>
      <c r="C15" s="211"/>
      <c r="D15" s="206" t="s">
        <v>182</v>
      </c>
      <c r="E15" s="35"/>
      <c r="F15" s="34"/>
      <c r="G15" s="35"/>
      <c r="H15" s="201">
        <v>0.15</v>
      </c>
      <c r="I15" s="78">
        <f t="shared" si="0"/>
        <v>0</v>
      </c>
      <c r="J15" s="79"/>
      <c r="K15" s="104"/>
    </row>
    <row r="16" spans="1:11" s="19" customFormat="1" ht="39.6" x14ac:dyDescent="0.25">
      <c r="A16" s="248"/>
      <c r="B16" s="246" t="s">
        <v>114</v>
      </c>
      <c r="C16" s="211"/>
      <c r="D16" s="206" t="s">
        <v>183</v>
      </c>
      <c r="E16" s="35"/>
      <c r="F16" s="34"/>
      <c r="G16" s="35"/>
      <c r="H16" s="201">
        <v>0.1</v>
      </c>
      <c r="I16" s="78">
        <f t="shared" si="0"/>
        <v>0</v>
      </c>
      <c r="J16" s="79"/>
      <c r="K16" s="104"/>
    </row>
    <row r="17" spans="1:11" s="19" customFormat="1" ht="39.6" x14ac:dyDescent="0.25">
      <c r="A17" s="248"/>
      <c r="B17" s="246" t="s">
        <v>161</v>
      </c>
      <c r="C17" s="211"/>
      <c r="D17" s="206" t="s">
        <v>184</v>
      </c>
      <c r="E17" s="35"/>
      <c r="F17" s="34"/>
      <c r="G17" s="35"/>
      <c r="H17" s="201">
        <v>0.1</v>
      </c>
      <c r="I17" s="78">
        <f t="shared" si="0"/>
        <v>0</v>
      </c>
      <c r="J17" s="79"/>
      <c r="K17" s="104"/>
    </row>
    <row r="18" spans="1:11" s="19" customFormat="1" ht="118.8" x14ac:dyDescent="0.25">
      <c r="A18" s="248"/>
      <c r="B18" s="246" t="s">
        <v>168</v>
      </c>
      <c r="C18" s="211"/>
      <c r="D18" s="206" t="s">
        <v>185</v>
      </c>
      <c r="E18" s="35"/>
      <c r="F18" s="34"/>
      <c r="G18" s="35"/>
      <c r="H18" s="201">
        <v>0.1</v>
      </c>
      <c r="I18" s="78">
        <f t="shared" si="0"/>
        <v>0</v>
      </c>
      <c r="J18" s="79"/>
      <c r="K18" s="104"/>
    </row>
    <row r="19" spans="1:11" s="19" customFormat="1" ht="79.2" x14ac:dyDescent="0.25">
      <c r="A19" s="248"/>
      <c r="B19" s="246" t="s">
        <v>169</v>
      </c>
      <c r="C19" s="211"/>
      <c r="D19" s="206" t="s">
        <v>134</v>
      </c>
      <c r="E19" s="35"/>
      <c r="F19" s="34"/>
      <c r="G19" s="35"/>
      <c r="H19" s="201">
        <v>0.1</v>
      </c>
      <c r="I19" s="78">
        <f t="shared" si="0"/>
        <v>0</v>
      </c>
      <c r="J19" s="79"/>
      <c r="K19" s="104"/>
    </row>
    <row r="20" spans="1:11" s="19" customFormat="1" x14ac:dyDescent="0.25">
      <c r="A20" s="73"/>
      <c r="B20" s="69"/>
      <c r="C20" s="69"/>
      <c r="D20" s="71"/>
      <c r="E20" s="40"/>
      <c r="F20" s="40"/>
      <c r="G20" s="40"/>
      <c r="H20" s="63">
        <f>SUM(H10:H19)</f>
        <v>0.99999999999999989</v>
      </c>
      <c r="I20" s="80">
        <f>SUM(I10:I19)</f>
        <v>0</v>
      </c>
      <c r="J20" s="79"/>
      <c r="K20" s="103"/>
    </row>
    <row r="21" spans="1:11" s="9" customFormat="1" x14ac:dyDescent="0.25">
      <c r="A21" s="41"/>
      <c r="B21" s="3"/>
      <c r="C21" s="3"/>
      <c r="D21" s="69"/>
      <c r="E21" s="41"/>
      <c r="F21" s="41"/>
      <c r="G21" s="41"/>
      <c r="H21" s="64"/>
      <c r="I21" s="81"/>
      <c r="J21" s="82"/>
      <c r="K21" s="103"/>
    </row>
    <row r="22" spans="1:11" s="31" customFormat="1" ht="13.8" x14ac:dyDescent="0.25">
      <c r="A22" s="31" t="s">
        <v>26</v>
      </c>
      <c r="B22" s="284" t="s">
        <v>91</v>
      </c>
      <c r="C22" s="288"/>
      <c r="D22" s="284"/>
      <c r="E22" s="287"/>
      <c r="F22" s="287"/>
      <c r="G22" s="287"/>
      <c r="H22" s="287"/>
      <c r="I22" s="29">
        <v>0.1</v>
      </c>
      <c r="J22" s="77"/>
      <c r="K22" s="103"/>
    </row>
    <row r="23" spans="1:11" s="19" customFormat="1" ht="39.6" x14ac:dyDescent="0.25">
      <c r="A23" s="248"/>
      <c r="B23" s="246" t="s">
        <v>27</v>
      </c>
      <c r="C23" s="211"/>
      <c r="D23" s="206" t="s">
        <v>97</v>
      </c>
      <c r="E23" s="35"/>
      <c r="F23" s="34"/>
      <c r="G23" s="35"/>
      <c r="H23" s="202">
        <v>0.1</v>
      </c>
      <c r="I23" s="78">
        <f t="shared" ref="I23:I39" si="1">IF(ISBLANK($E23),IF(ISBLANK($F23),0,$F$6),$E$6)*$H23</f>
        <v>0</v>
      </c>
      <c r="J23" s="79"/>
      <c r="K23" s="104"/>
    </row>
    <row r="24" spans="1:11" s="19" customFormat="1" ht="79.2" x14ac:dyDescent="0.25">
      <c r="A24" s="248"/>
      <c r="B24" s="246" t="s">
        <v>28</v>
      </c>
      <c r="C24" s="211"/>
      <c r="D24" s="206" t="s">
        <v>231</v>
      </c>
      <c r="E24" s="35"/>
      <c r="F24" s="34"/>
      <c r="G24" s="35"/>
      <c r="H24" s="202">
        <v>0.2</v>
      </c>
      <c r="I24" s="78">
        <f>IF(ISBLANK($E24),IF(ISBLANK($F24),0,$F$6),$E$6)*$H24</f>
        <v>0</v>
      </c>
      <c r="J24" s="79"/>
      <c r="K24" s="104"/>
    </row>
    <row r="25" spans="1:11" s="19" customFormat="1" ht="39.6" x14ac:dyDescent="0.25">
      <c r="A25" s="248"/>
      <c r="B25" s="246" t="s">
        <v>29</v>
      </c>
      <c r="C25" s="211"/>
      <c r="D25" s="206" t="s">
        <v>216</v>
      </c>
      <c r="E25" s="34"/>
      <c r="F25" s="35"/>
      <c r="G25" s="35"/>
      <c r="H25" s="203">
        <v>0.04</v>
      </c>
      <c r="I25" s="78">
        <f>IF(ISBLANK($E25),IF(ISBLANK($F25),0,$F$6),$E$6)*$H25</f>
        <v>0</v>
      </c>
      <c r="J25" s="79"/>
      <c r="K25" s="104"/>
    </row>
    <row r="26" spans="1:11" s="19" customFormat="1" ht="52.8" x14ac:dyDescent="0.25">
      <c r="A26" s="248"/>
      <c r="B26" s="246" t="s">
        <v>30</v>
      </c>
      <c r="C26" s="211"/>
      <c r="D26" s="206" t="s">
        <v>173</v>
      </c>
      <c r="E26" s="35"/>
      <c r="F26" s="35"/>
      <c r="G26" s="35"/>
      <c r="H26" s="203">
        <v>0.03</v>
      </c>
      <c r="I26" s="78">
        <f>IF(ISBLANK($E26),IF(ISBLANK($F26),0,$F$6),$E$6)*$H26</f>
        <v>0</v>
      </c>
      <c r="J26" s="79"/>
      <c r="K26" s="104"/>
    </row>
    <row r="27" spans="1:11" s="19" customFormat="1" ht="66" x14ac:dyDescent="0.25">
      <c r="A27" s="248"/>
      <c r="B27" s="246" t="s">
        <v>31</v>
      </c>
      <c r="C27" s="211"/>
      <c r="D27" s="206" t="s">
        <v>167</v>
      </c>
      <c r="E27" s="35"/>
      <c r="F27" s="35"/>
      <c r="G27" s="35"/>
      <c r="H27" s="203">
        <v>0.03</v>
      </c>
      <c r="I27" s="78">
        <f>IF(ISBLANK($E27),IF(ISBLANK($F27),0,$F$6),$E$6)*$H27</f>
        <v>0</v>
      </c>
      <c r="J27" s="79"/>
      <c r="K27" s="104"/>
    </row>
    <row r="28" spans="1:11" s="19" customFormat="1" ht="39.6" x14ac:dyDescent="0.25">
      <c r="A28" s="248"/>
      <c r="B28" s="246" t="s">
        <v>32</v>
      </c>
      <c r="C28" s="211"/>
      <c r="D28" s="206" t="s">
        <v>101</v>
      </c>
      <c r="E28" s="35"/>
      <c r="F28" s="34"/>
      <c r="G28" s="35"/>
      <c r="H28" s="202">
        <v>0.05</v>
      </c>
      <c r="I28" s="78">
        <f>IF(ISBLANK($E28),IF(ISBLANK($F28),0,$F$6),$E$6)*$H28</f>
        <v>0</v>
      </c>
      <c r="J28" s="79"/>
      <c r="K28" s="104"/>
    </row>
    <row r="29" spans="1:11" s="19" customFormat="1" ht="26.4" x14ac:dyDescent="0.25">
      <c r="A29" s="248"/>
      <c r="B29" s="246" t="s">
        <v>33</v>
      </c>
      <c r="C29" s="211"/>
      <c r="D29" s="206" t="s">
        <v>121</v>
      </c>
      <c r="E29" s="35"/>
      <c r="F29" s="34"/>
      <c r="G29" s="35"/>
      <c r="H29" s="202">
        <v>0.05</v>
      </c>
      <c r="I29" s="78">
        <f t="shared" si="1"/>
        <v>0</v>
      </c>
      <c r="J29" s="79"/>
      <c r="K29" s="104"/>
    </row>
    <row r="30" spans="1:11" s="19" customFormat="1" ht="66" x14ac:dyDescent="0.25">
      <c r="A30" s="248"/>
      <c r="B30" s="246" t="s">
        <v>34</v>
      </c>
      <c r="C30" s="211"/>
      <c r="D30" s="206" t="s">
        <v>146</v>
      </c>
      <c r="E30" s="35"/>
      <c r="F30" s="34"/>
      <c r="G30" s="35"/>
      <c r="H30" s="202">
        <v>0.05</v>
      </c>
      <c r="I30" s="78">
        <f t="shared" si="1"/>
        <v>0</v>
      </c>
      <c r="J30" s="79"/>
      <c r="K30" s="104"/>
    </row>
    <row r="31" spans="1:11" s="19" customFormat="1" ht="39.6" x14ac:dyDescent="0.25">
      <c r="A31" s="248"/>
      <c r="B31" s="246" t="s">
        <v>125</v>
      </c>
      <c r="C31" s="211"/>
      <c r="D31" s="206" t="s">
        <v>177</v>
      </c>
      <c r="E31" s="35"/>
      <c r="F31" s="34"/>
      <c r="G31" s="35"/>
      <c r="H31" s="203">
        <v>0.03</v>
      </c>
      <c r="I31" s="78">
        <f t="shared" si="1"/>
        <v>0</v>
      </c>
      <c r="J31" s="79"/>
      <c r="K31" s="104"/>
    </row>
    <row r="32" spans="1:11" s="19" customFormat="1" ht="39.6" x14ac:dyDescent="0.25">
      <c r="A32" s="248"/>
      <c r="B32" s="246" t="s">
        <v>36</v>
      </c>
      <c r="C32" s="211"/>
      <c r="D32" s="206" t="s">
        <v>186</v>
      </c>
      <c r="E32" s="35"/>
      <c r="F32" s="34"/>
      <c r="G32" s="35"/>
      <c r="H32" s="203">
        <v>0.02</v>
      </c>
      <c r="I32" s="78">
        <f t="shared" si="1"/>
        <v>0</v>
      </c>
      <c r="J32" s="79"/>
      <c r="K32" s="104"/>
    </row>
    <row r="33" spans="1:11" s="19" customFormat="1" ht="52.8" x14ac:dyDescent="0.25">
      <c r="A33" s="248"/>
      <c r="B33" s="246" t="s">
        <v>104</v>
      </c>
      <c r="C33" s="211"/>
      <c r="D33" s="206" t="s">
        <v>147</v>
      </c>
      <c r="E33" s="35"/>
      <c r="F33" s="34"/>
      <c r="G33" s="35"/>
      <c r="H33" s="202">
        <v>0.05</v>
      </c>
      <c r="I33" s="78">
        <f t="shared" si="1"/>
        <v>0</v>
      </c>
      <c r="J33" s="79"/>
      <c r="K33" s="104"/>
    </row>
    <row r="34" spans="1:11" s="19" customFormat="1" ht="79.2" x14ac:dyDescent="0.25">
      <c r="A34" s="248"/>
      <c r="B34" s="246" t="s">
        <v>124</v>
      </c>
      <c r="C34" s="211"/>
      <c r="D34" s="206" t="s">
        <v>148</v>
      </c>
      <c r="E34" s="35"/>
      <c r="F34" s="34"/>
      <c r="G34" s="35"/>
      <c r="H34" s="202">
        <v>0.1</v>
      </c>
      <c r="I34" s="78">
        <f t="shared" si="1"/>
        <v>0</v>
      </c>
      <c r="J34" s="79"/>
      <c r="K34" s="104"/>
    </row>
    <row r="35" spans="1:11" s="19" customFormat="1" ht="26.4" x14ac:dyDescent="0.25">
      <c r="A35" s="248"/>
      <c r="B35" s="246" t="s">
        <v>126</v>
      </c>
      <c r="C35" s="211"/>
      <c r="D35" s="206" t="s">
        <v>187</v>
      </c>
      <c r="E35" s="35"/>
      <c r="F35" s="34"/>
      <c r="G35" s="35"/>
      <c r="H35" s="202">
        <v>0.05</v>
      </c>
      <c r="I35" s="78">
        <f t="shared" si="1"/>
        <v>0</v>
      </c>
      <c r="J35" s="79"/>
      <c r="K35" s="104"/>
    </row>
    <row r="36" spans="1:11" s="19" customFormat="1" ht="105.6" x14ac:dyDescent="0.25">
      <c r="A36" s="248"/>
      <c r="B36" s="246" t="s">
        <v>162</v>
      </c>
      <c r="C36" s="211"/>
      <c r="D36" s="206" t="s">
        <v>149</v>
      </c>
      <c r="E36" s="35"/>
      <c r="F36" s="34"/>
      <c r="G36" s="35"/>
      <c r="H36" s="202">
        <v>0.05</v>
      </c>
      <c r="I36" s="78">
        <f t="shared" si="1"/>
        <v>0</v>
      </c>
      <c r="J36" s="79"/>
      <c r="K36" s="104"/>
    </row>
    <row r="37" spans="1:11" s="19" customFormat="1" ht="26.4" x14ac:dyDescent="0.25">
      <c r="A37" s="248"/>
      <c r="B37" s="246" t="s">
        <v>174</v>
      </c>
      <c r="C37" s="211"/>
      <c r="D37" s="206" t="s">
        <v>35</v>
      </c>
      <c r="E37" s="35"/>
      <c r="F37" s="34"/>
      <c r="G37" s="35"/>
      <c r="H37" s="202">
        <v>0.05</v>
      </c>
      <c r="I37" s="78">
        <f t="shared" si="1"/>
        <v>0</v>
      </c>
      <c r="J37" s="79"/>
      <c r="K37" s="104"/>
    </row>
    <row r="38" spans="1:11" s="19" customFormat="1" ht="92.4" x14ac:dyDescent="0.25">
      <c r="A38" s="248"/>
      <c r="B38" s="246" t="s">
        <v>175</v>
      </c>
      <c r="C38" s="211"/>
      <c r="D38" s="206" t="s">
        <v>188</v>
      </c>
      <c r="E38" s="35"/>
      <c r="F38" s="34"/>
      <c r="G38" s="35"/>
      <c r="H38" s="202">
        <v>0.05</v>
      </c>
      <c r="I38" s="78">
        <f t="shared" si="1"/>
        <v>0</v>
      </c>
      <c r="J38" s="79"/>
      <c r="K38" s="104"/>
    </row>
    <row r="39" spans="1:11" s="19" customFormat="1" ht="39.6" x14ac:dyDescent="0.25">
      <c r="A39" s="248"/>
      <c r="B39" s="246" t="s">
        <v>176</v>
      </c>
      <c r="C39" s="211"/>
      <c r="D39" s="206" t="s">
        <v>122</v>
      </c>
      <c r="E39" s="35"/>
      <c r="F39" s="34"/>
      <c r="G39" s="35"/>
      <c r="H39" s="202">
        <v>0.05</v>
      </c>
      <c r="I39" s="78">
        <f t="shared" si="1"/>
        <v>0</v>
      </c>
      <c r="J39" s="79"/>
      <c r="K39" s="104"/>
    </row>
    <row r="40" spans="1:11" s="19" customFormat="1" ht="26.7" customHeight="1" x14ac:dyDescent="0.25">
      <c r="A40" s="73"/>
      <c r="B40" s="69"/>
      <c r="C40" s="69"/>
      <c r="D40" s="69"/>
      <c r="E40" s="40"/>
      <c r="F40" s="40"/>
      <c r="G40" s="40"/>
      <c r="H40" s="63">
        <f>SUM(H23:H39)</f>
        <v>1.0000000000000002</v>
      </c>
      <c r="I40" s="80">
        <f>SUM(I23:I39)</f>
        <v>0</v>
      </c>
      <c r="J40" s="87"/>
      <c r="K40" s="103"/>
    </row>
    <row r="41" spans="1:11" s="9" customFormat="1" x14ac:dyDescent="0.25">
      <c r="A41" s="69"/>
      <c r="B41" s="69"/>
      <c r="C41" s="69"/>
      <c r="D41" s="69"/>
      <c r="E41" s="18"/>
      <c r="F41" s="18"/>
      <c r="G41" s="18"/>
      <c r="H41" s="61"/>
      <c r="I41" s="83"/>
      <c r="J41" s="83"/>
      <c r="K41" s="103"/>
    </row>
    <row r="42" spans="1:11" s="31" customFormat="1" ht="13.8" x14ac:dyDescent="0.25">
      <c r="A42" s="31" t="s">
        <v>37</v>
      </c>
      <c r="B42" s="291" t="s">
        <v>83</v>
      </c>
      <c r="C42" s="291"/>
      <c r="D42" s="291"/>
      <c r="E42" s="291"/>
      <c r="F42" s="291"/>
      <c r="G42" s="291"/>
      <c r="H42" s="291"/>
      <c r="I42" s="44">
        <v>0.1</v>
      </c>
      <c r="J42" s="77"/>
      <c r="K42" s="103"/>
    </row>
    <row r="43" spans="1:11" s="19" customFormat="1" ht="52.8" x14ac:dyDescent="0.25">
      <c r="A43" s="248"/>
      <c r="B43" s="246" t="s">
        <v>38</v>
      </c>
      <c r="C43" s="211"/>
      <c r="D43" s="206" t="s">
        <v>123</v>
      </c>
      <c r="E43" s="35"/>
      <c r="F43" s="34"/>
      <c r="G43" s="34"/>
      <c r="H43" s="202">
        <v>0.2</v>
      </c>
      <c r="I43" s="78">
        <f t="shared" ref="I43:I48" si="2">IF(ISBLANK($E43),IF(ISBLANK($F43),0,$F$6),$E$6)*$H43</f>
        <v>0</v>
      </c>
      <c r="J43" s="79"/>
      <c r="K43" s="104"/>
    </row>
    <row r="44" spans="1:11" s="19" customFormat="1" ht="105.6" x14ac:dyDescent="0.25">
      <c r="A44" s="248"/>
      <c r="B44" s="246" t="s">
        <v>39</v>
      </c>
      <c r="C44" s="211"/>
      <c r="D44" s="206" t="s">
        <v>144</v>
      </c>
      <c r="E44" s="35"/>
      <c r="F44" s="34"/>
      <c r="G44" s="34"/>
      <c r="H44" s="202">
        <v>0.2</v>
      </c>
      <c r="I44" s="78">
        <f t="shared" si="2"/>
        <v>0</v>
      </c>
      <c r="J44" s="79"/>
      <c r="K44" s="104"/>
    </row>
    <row r="45" spans="1:11" s="19" customFormat="1" ht="94.95" customHeight="1" x14ac:dyDescent="0.25">
      <c r="A45" s="248"/>
      <c r="B45" s="246" t="s">
        <v>40</v>
      </c>
      <c r="C45" s="211"/>
      <c r="D45" s="206" t="s">
        <v>145</v>
      </c>
      <c r="E45" s="35"/>
      <c r="F45" s="34"/>
      <c r="G45" s="34"/>
      <c r="H45" s="202">
        <v>0.2</v>
      </c>
      <c r="I45" s="78">
        <f t="shared" si="2"/>
        <v>0</v>
      </c>
      <c r="J45" s="79"/>
      <c r="K45" s="104"/>
    </row>
    <row r="46" spans="1:11" s="19" customFormat="1" ht="52.8" x14ac:dyDescent="0.25">
      <c r="A46" s="248"/>
      <c r="B46" s="246" t="s">
        <v>41</v>
      </c>
      <c r="C46" s="211"/>
      <c r="D46" s="206" t="s">
        <v>98</v>
      </c>
      <c r="E46" s="35"/>
      <c r="F46" s="34"/>
      <c r="G46" s="34"/>
      <c r="H46" s="202">
        <v>0.2</v>
      </c>
      <c r="I46" s="78">
        <f t="shared" si="2"/>
        <v>0</v>
      </c>
      <c r="J46" s="79"/>
      <c r="K46" s="104"/>
    </row>
    <row r="47" spans="1:11" s="19" customFormat="1" ht="105.6" x14ac:dyDescent="0.25">
      <c r="A47" s="248"/>
      <c r="B47" s="246" t="s">
        <v>42</v>
      </c>
      <c r="C47" s="211"/>
      <c r="D47" s="206" t="s">
        <v>166</v>
      </c>
      <c r="E47" s="35"/>
      <c r="F47" s="34"/>
      <c r="G47" s="34"/>
      <c r="H47" s="203">
        <v>0.1</v>
      </c>
      <c r="I47" s="78">
        <f t="shared" si="2"/>
        <v>0</v>
      </c>
      <c r="J47" s="79"/>
      <c r="K47" s="104"/>
    </row>
    <row r="48" spans="1:11" s="19" customFormat="1" ht="118.8" x14ac:dyDescent="0.25">
      <c r="A48" s="249"/>
      <c r="B48" s="246" t="s">
        <v>79</v>
      </c>
      <c r="C48" s="212"/>
      <c r="D48" s="206" t="s">
        <v>189</v>
      </c>
      <c r="E48" s="35"/>
      <c r="F48" s="34"/>
      <c r="G48" s="34"/>
      <c r="H48" s="203">
        <v>0.1</v>
      </c>
      <c r="I48" s="78">
        <f t="shared" si="2"/>
        <v>0</v>
      </c>
      <c r="J48" s="87"/>
      <c r="K48" s="200"/>
    </row>
    <row r="49" spans="1:11" s="3" customFormat="1" x14ac:dyDescent="0.25">
      <c r="A49" s="213"/>
      <c r="B49" s="220"/>
      <c r="C49" s="214"/>
      <c r="D49" s="213"/>
      <c r="E49" s="41"/>
      <c r="F49" s="41"/>
      <c r="G49" s="41"/>
      <c r="H49" s="63">
        <f>SUM(H43:H48)</f>
        <v>1</v>
      </c>
      <c r="I49" s="80">
        <f>SUM(I43:I48)</f>
        <v>0</v>
      </c>
      <c r="J49" s="84"/>
      <c r="K49" s="103"/>
    </row>
    <row r="50" spans="1:11" s="47" customFormat="1" ht="13.8" x14ac:dyDescent="0.25">
      <c r="A50" s="218" t="s">
        <v>43</v>
      </c>
      <c r="B50" s="285" t="s">
        <v>90</v>
      </c>
      <c r="C50" s="286"/>
      <c r="D50" s="285"/>
      <c r="E50" s="287"/>
      <c r="F50" s="287"/>
      <c r="G50" s="287"/>
      <c r="H50" s="287"/>
      <c r="I50" s="29">
        <v>0.15</v>
      </c>
      <c r="J50" s="85"/>
      <c r="K50" s="103"/>
    </row>
    <row r="51" spans="1:11" s="19" customFormat="1" ht="52.8" x14ac:dyDescent="0.25">
      <c r="A51" s="248"/>
      <c r="B51" s="246" t="s">
        <v>44</v>
      </c>
      <c r="C51" s="211"/>
      <c r="D51" s="206" t="s">
        <v>190</v>
      </c>
      <c r="E51" s="35"/>
      <c r="F51" s="34"/>
      <c r="G51" s="34"/>
      <c r="H51" s="203">
        <v>0.1</v>
      </c>
      <c r="I51" s="271">
        <f t="shared" ref="I51:I57" si="3">IF(ISBLANK($E51),IF(ISBLANK($F51),0,$F$6),$E$6)*$H51</f>
        <v>0</v>
      </c>
      <c r="J51" s="79"/>
      <c r="K51" s="104"/>
    </row>
    <row r="52" spans="1:11" s="19" customFormat="1" ht="52.8" x14ac:dyDescent="0.25">
      <c r="A52" s="248"/>
      <c r="B52" s="246" t="s">
        <v>45</v>
      </c>
      <c r="C52" s="211"/>
      <c r="D52" s="206" t="s">
        <v>191</v>
      </c>
      <c r="E52" s="35"/>
      <c r="F52" s="34"/>
      <c r="G52" s="34"/>
      <c r="H52" s="203">
        <v>0.1</v>
      </c>
      <c r="I52" s="271">
        <f t="shared" si="3"/>
        <v>0</v>
      </c>
      <c r="J52" s="79"/>
      <c r="K52" s="104"/>
    </row>
    <row r="53" spans="1:11" s="19" customFormat="1" ht="52.8" x14ac:dyDescent="0.25">
      <c r="A53" s="248"/>
      <c r="B53" s="246" t="s">
        <v>47</v>
      </c>
      <c r="C53" s="211"/>
      <c r="D53" s="206" t="s">
        <v>192</v>
      </c>
      <c r="E53" s="35"/>
      <c r="F53" s="34"/>
      <c r="G53" s="34"/>
      <c r="H53" s="203">
        <v>0.05</v>
      </c>
      <c r="I53" s="271">
        <f t="shared" si="3"/>
        <v>0</v>
      </c>
      <c r="J53" s="79"/>
      <c r="K53" s="104"/>
    </row>
    <row r="54" spans="1:11" s="19" customFormat="1" ht="39.6" x14ac:dyDescent="0.25">
      <c r="A54" s="248"/>
      <c r="B54" s="265" t="s">
        <v>48</v>
      </c>
      <c r="C54" s="225"/>
      <c r="D54" s="206" t="s">
        <v>46</v>
      </c>
      <c r="E54" s="35"/>
      <c r="F54" s="34"/>
      <c r="G54" s="34"/>
      <c r="H54" s="202">
        <v>0.25</v>
      </c>
      <c r="I54" s="271">
        <f t="shared" si="3"/>
        <v>0</v>
      </c>
      <c r="J54" s="79"/>
      <c r="K54" s="104"/>
    </row>
    <row r="55" spans="1:11" s="19" customFormat="1" ht="26.4" x14ac:dyDescent="0.25">
      <c r="A55" s="247"/>
      <c r="B55" s="266" t="s">
        <v>178</v>
      </c>
      <c r="C55" s="206"/>
      <c r="D55" s="206" t="s">
        <v>232</v>
      </c>
      <c r="E55" s="35"/>
      <c r="F55" s="34"/>
      <c r="G55" s="34"/>
      <c r="H55" s="202">
        <v>0.15</v>
      </c>
      <c r="I55" s="271">
        <f t="shared" si="3"/>
        <v>0</v>
      </c>
      <c r="J55" s="79"/>
      <c r="K55" s="104"/>
    </row>
    <row r="56" spans="1:11" s="19" customFormat="1" ht="39.6" x14ac:dyDescent="0.25">
      <c r="A56" s="248"/>
      <c r="B56" s="266" t="s">
        <v>179</v>
      </c>
      <c r="C56" s="206"/>
      <c r="D56" s="262" t="s">
        <v>193</v>
      </c>
      <c r="E56" s="89"/>
      <c r="F56" s="88"/>
      <c r="G56" s="88"/>
      <c r="H56" s="202">
        <v>0.25</v>
      </c>
      <c r="I56" s="271">
        <f t="shared" si="3"/>
        <v>0</v>
      </c>
      <c r="J56" s="79"/>
      <c r="K56" s="274"/>
    </row>
    <row r="57" spans="1:11" s="19" customFormat="1" ht="26.4" x14ac:dyDescent="0.25">
      <c r="A57" s="263"/>
      <c r="B57" s="266" t="s">
        <v>219</v>
      </c>
      <c r="C57" s="206"/>
      <c r="D57" s="206" t="s">
        <v>224</v>
      </c>
      <c r="E57" s="92"/>
      <c r="F57" s="92"/>
      <c r="G57" s="92"/>
      <c r="H57" s="272">
        <v>0.1</v>
      </c>
      <c r="I57" s="271">
        <f t="shared" si="3"/>
        <v>0</v>
      </c>
      <c r="J57" s="87"/>
      <c r="K57" s="275"/>
    </row>
    <row r="58" spans="1:11" s="9" customFormat="1" x14ac:dyDescent="0.25">
      <c r="A58" s="217"/>
      <c r="B58" s="219"/>
      <c r="C58" s="217"/>
      <c r="D58" s="215"/>
      <c r="E58" s="18"/>
      <c r="F58" s="18"/>
      <c r="G58" s="18"/>
      <c r="H58" s="202">
        <f>SUM(H51:H57)</f>
        <v>1</v>
      </c>
      <c r="I58" s="273">
        <f>SUM(I51:I57)</f>
        <v>0</v>
      </c>
      <c r="J58" s="50"/>
      <c r="K58" s="103"/>
    </row>
    <row r="59" spans="1:11" s="31" customFormat="1" ht="13.8" x14ac:dyDescent="0.25">
      <c r="A59" s="218" t="s">
        <v>49</v>
      </c>
      <c r="B59" s="285" t="s">
        <v>82</v>
      </c>
      <c r="C59" s="286"/>
      <c r="D59" s="286"/>
      <c r="E59" s="287"/>
      <c r="F59" s="287"/>
      <c r="G59" s="287"/>
      <c r="H59" s="287"/>
      <c r="I59" s="29">
        <v>0.2</v>
      </c>
      <c r="J59" s="77"/>
      <c r="K59" s="103"/>
    </row>
    <row r="60" spans="1:11" s="19" customFormat="1" ht="26.4" x14ac:dyDescent="0.25">
      <c r="A60" s="248"/>
      <c r="B60" s="250" t="s">
        <v>50</v>
      </c>
      <c r="C60" s="211"/>
      <c r="D60" s="205" t="s">
        <v>102</v>
      </c>
      <c r="E60" s="34"/>
      <c r="F60" s="34"/>
      <c r="G60" s="35"/>
      <c r="H60" s="66">
        <v>0.1</v>
      </c>
      <c r="I60" s="78">
        <f t="shared" ref="I60:I70" si="4">IF(ISBLANK($E60),IF(ISBLANK($F60),0,$F$6),$E$6)*$H60</f>
        <v>0</v>
      </c>
      <c r="J60" s="79"/>
      <c r="K60" s="104"/>
    </row>
    <row r="61" spans="1:11" s="19" customFormat="1" ht="145.19999999999999" x14ac:dyDescent="0.25">
      <c r="A61" s="248"/>
      <c r="B61" s="250" t="s">
        <v>51</v>
      </c>
      <c r="C61" s="211"/>
      <c r="D61" s="205" t="s">
        <v>139</v>
      </c>
      <c r="E61" s="34"/>
      <c r="F61" s="34"/>
      <c r="G61" s="35"/>
      <c r="H61" s="204">
        <v>0.1</v>
      </c>
      <c r="I61" s="78">
        <f t="shared" si="4"/>
        <v>0</v>
      </c>
      <c r="J61" s="79"/>
      <c r="K61" s="104"/>
    </row>
    <row r="62" spans="1:11" s="19" customFormat="1" ht="52.8" x14ac:dyDescent="0.25">
      <c r="A62" s="248"/>
      <c r="B62" s="250" t="s">
        <v>52</v>
      </c>
      <c r="C62" s="211"/>
      <c r="D62" s="205" t="s">
        <v>53</v>
      </c>
      <c r="E62" s="34"/>
      <c r="F62" s="34"/>
      <c r="G62" s="35"/>
      <c r="H62" s="63">
        <v>0.1</v>
      </c>
      <c r="I62" s="78">
        <f t="shared" si="4"/>
        <v>0</v>
      </c>
      <c r="J62" s="79"/>
      <c r="K62" s="104"/>
    </row>
    <row r="63" spans="1:11" s="19" customFormat="1" ht="39.6" x14ac:dyDescent="0.25">
      <c r="A63" s="248"/>
      <c r="B63" s="250" t="s">
        <v>54</v>
      </c>
      <c r="C63" s="211"/>
      <c r="D63" s="205" t="s">
        <v>140</v>
      </c>
      <c r="E63" s="34"/>
      <c r="F63" s="34"/>
      <c r="G63" s="35"/>
      <c r="H63" s="63">
        <v>0.1</v>
      </c>
      <c r="I63" s="78">
        <f t="shared" si="4"/>
        <v>0</v>
      </c>
      <c r="J63" s="79"/>
      <c r="K63" s="104"/>
    </row>
    <row r="64" spans="1:11" s="19" customFormat="1" ht="123" customHeight="1" x14ac:dyDescent="0.25">
      <c r="A64" s="248"/>
      <c r="B64" s="250" t="s">
        <v>55</v>
      </c>
      <c r="C64" s="211"/>
      <c r="D64" s="205" t="s">
        <v>141</v>
      </c>
      <c r="E64" s="34"/>
      <c r="F64" s="34"/>
      <c r="G64" s="34"/>
      <c r="H64" s="63">
        <v>0.1</v>
      </c>
      <c r="I64" s="78">
        <f t="shared" si="4"/>
        <v>0</v>
      </c>
      <c r="J64" s="79"/>
      <c r="K64" s="104"/>
    </row>
    <row r="65" spans="1:11" s="19" customFormat="1" ht="45.6" customHeight="1" x14ac:dyDescent="0.25">
      <c r="A65" s="248"/>
      <c r="B65" s="267" t="s">
        <v>226</v>
      </c>
      <c r="C65" s="225"/>
      <c r="D65" s="206" t="s">
        <v>221</v>
      </c>
      <c r="E65" s="268"/>
      <c r="F65" s="268"/>
      <c r="G65" s="268"/>
      <c r="H65" s="201">
        <v>0.05</v>
      </c>
      <c r="I65" s="269">
        <f t="shared" si="4"/>
        <v>0</v>
      </c>
      <c r="J65" s="79"/>
      <c r="K65" s="104"/>
    </row>
    <row r="66" spans="1:11" s="19" customFormat="1" ht="58.2" customHeight="1" x14ac:dyDescent="0.25">
      <c r="A66" s="248"/>
      <c r="B66" s="267" t="s">
        <v>227</v>
      </c>
      <c r="C66" s="225"/>
      <c r="D66" s="206" t="s">
        <v>225</v>
      </c>
      <c r="E66" s="268"/>
      <c r="F66" s="268"/>
      <c r="G66" s="268"/>
      <c r="H66" s="201">
        <v>0.1</v>
      </c>
      <c r="I66" s="269">
        <f t="shared" si="4"/>
        <v>0</v>
      </c>
      <c r="J66" s="79"/>
      <c r="K66" s="104"/>
    </row>
    <row r="67" spans="1:11" s="19" customFormat="1" ht="66" x14ac:dyDescent="0.25">
      <c r="A67" s="248"/>
      <c r="B67" s="250" t="s">
        <v>56</v>
      </c>
      <c r="C67" s="211"/>
      <c r="D67" s="205" t="s">
        <v>142</v>
      </c>
      <c r="E67" s="34"/>
      <c r="F67" s="34"/>
      <c r="G67" s="34"/>
      <c r="H67" s="63">
        <v>0.1</v>
      </c>
      <c r="I67" s="78">
        <f t="shared" si="4"/>
        <v>0</v>
      </c>
      <c r="J67" s="79"/>
      <c r="K67" s="104"/>
    </row>
    <row r="68" spans="1:11" s="19" customFormat="1" ht="66" x14ac:dyDescent="0.25">
      <c r="A68" s="248"/>
      <c r="B68" s="250" t="s">
        <v>57</v>
      </c>
      <c r="C68" s="211"/>
      <c r="D68" s="205" t="s">
        <v>153</v>
      </c>
      <c r="E68" s="34"/>
      <c r="F68" s="34"/>
      <c r="G68" s="34"/>
      <c r="H68" s="63">
        <v>0.1</v>
      </c>
      <c r="I68" s="78">
        <f t="shared" si="4"/>
        <v>0</v>
      </c>
      <c r="J68" s="79"/>
      <c r="K68" s="104"/>
    </row>
    <row r="69" spans="1:11" s="19" customFormat="1" ht="52.8" x14ac:dyDescent="0.25">
      <c r="A69" s="248"/>
      <c r="B69" s="250" t="s">
        <v>58</v>
      </c>
      <c r="C69" s="211"/>
      <c r="D69" s="205" t="s">
        <v>143</v>
      </c>
      <c r="E69" s="34"/>
      <c r="F69" s="34"/>
      <c r="G69" s="34"/>
      <c r="H69" s="204">
        <v>0.05</v>
      </c>
      <c r="I69" s="78">
        <f t="shared" si="4"/>
        <v>0</v>
      </c>
      <c r="J69" s="79"/>
      <c r="K69" s="104"/>
    </row>
    <row r="70" spans="1:11" s="19" customFormat="1" ht="66" x14ac:dyDescent="0.25">
      <c r="A70" s="248"/>
      <c r="B70" s="250" t="s">
        <v>59</v>
      </c>
      <c r="C70" s="211"/>
      <c r="D70" s="205" t="s">
        <v>154</v>
      </c>
      <c r="E70" s="35"/>
      <c r="F70" s="34"/>
      <c r="G70" s="34"/>
      <c r="H70" s="63">
        <v>0.1</v>
      </c>
      <c r="I70" s="78">
        <f t="shared" si="4"/>
        <v>0</v>
      </c>
      <c r="J70" s="79"/>
      <c r="K70" s="104"/>
    </row>
    <row r="71" spans="1:11" s="19" customFormat="1" x14ac:dyDescent="0.25">
      <c r="A71" s="73"/>
      <c r="B71" s="74"/>
      <c r="C71" s="69"/>
      <c r="D71" s="71"/>
      <c r="E71" s="40"/>
      <c r="F71" s="40"/>
      <c r="G71" s="40"/>
      <c r="H71" s="63">
        <f>SUM(H60:H70)</f>
        <v>1</v>
      </c>
      <c r="I71" s="80">
        <f>SUM(I60:I70)</f>
        <v>0</v>
      </c>
      <c r="J71" s="79"/>
      <c r="K71" s="103"/>
    </row>
    <row r="72" spans="1:11" s="9" customFormat="1" ht="12" customHeight="1" x14ac:dyDescent="0.25">
      <c r="A72" s="69"/>
      <c r="B72" s="69"/>
      <c r="C72" s="69"/>
      <c r="D72" s="69"/>
      <c r="E72" s="18"/>
      <c r="F72" s="18"/>
      <c r="G72" s="18"/>
      <c r="H72" s="64"/>
      <c r="I72" s="86"/>
      <c r="J72" s="87"/>
      <c r="K72" s="103"/>
    </row>
    <row r="73" spans="1:11" s="9" customFormat="1" hidden="1" x14ac:dyDescent="0.25">
      <c r="A73" s="69"/>
      <c r="B73" s="69"/>
      <c r="C73" s="69"/>
      <c r="D73" s="69"/>
      <c r="E73" s="18"/>
      <c r="F73" s="18"/>
      <c r="G73" s="18"/>
      <c r="H73" s="64"/>
      <c r="I73" s="86"/>
      <c r="J73" s="87"/>
      <c r="K73" s="103"/>
    </row>
    <row r="74" spans="1:11" s="3" customFormat="1" x14ac:dyDescent="0.25">
      <c r="B74" s="5"/>
      <c r="C74" s="5"/>
      <c r="E74" s="41"/>
      <c r="F74" s="41"/>
      <c r="G74" s="41"/>
      <c r="H74" s="64"/>
      <c r="I74" s="86"/>
      <c r="J74" s="84"/>
      <c r="K74" s="103"/>
    </row>
    <row r="75" spans="1:11" s="31" customFormat="1" ht="18" customHeight="1" x14ac:dyDescent="0.25">
      <c r="A75" s="31" t="s">
        <v>60</v>
      </c>
      <c r="B75" s="284" t="s">
        <v>87</v>
      </c>
      <c r="C75" s="288"/>
      <c r="D75" s="288"/>
      <c r="E75" s="287"/>
      <c r="F75" s="287"/>
      <c r="G75" s="287"/>
      <c r="H75" s="287"/>
      <c r="I75" s="29">
        <v>0.2</v>
      </c>
      <c r="J75" s="77"/>
      <c r="K75" s="103"/>
    </row>
    <row r="76" spans="1:11" s="31" customFormat="1" ht="79.2" x14ac:dyDescent="0.25">
      <c r="A76" s="248"/>
      <c r="B76" s="246" t="s">
        <v>61</v>
      </c>
      <c r="C76" s="216"/>
      <c r="D76" s="206" t="s">
        <v>194</v>
      </c>
      <c r="E76" s="34"/>
      <c r="F76" s="34"/>
      <c r="G76" s="35"/>
      <c r="H76" s="203">
        <v>0.05</v>
      </c>
      <c r="I76" s="78">
        <f t="shared" ref="I76:I87" si="5">IF(ISBLANK($E76),IF(ISBLANK($F76),0,$F$6),$E$6)*$H76</f>
        <v>0</v>
      </c>
      <c r="J76" s="77"/>
      <c r="K76" s="199"/>
    </row>
    <row r="77" spans="1:11" s="31" customFormat="1" ht="79.2" x14ac:dyDescent="0.25">
      <c r="A77" s="248"/>
      <c r="B77" s="246" t="s">
        <v>62</v>
      </c>
      <c r="C77" s="216"/>
      <c r="D77" s="206" t="s">
        <v>195</v>
      </c>
      <c r="E77" s="34"/>
      <c r="F77" s="34"/>
      <c r="G77" s="35"/>
      <c r="H77" s="203">
        <v>0.05</v>
      </c>
      <c r="I77" s="78">
        <f t="shared" si="5"/>
        <v>0</v>
      </c>
      <c r="J77" s="77"/>
      <c r="K77" s="199"/>
    </row>
    <row r="78" spans="1:11" s="19" customFormat="1" ht="118.8" x14ac:dyDescent="0.25">
      <c r="A78" s="248"/>
      <c r="B78" s="246" t="s">
        <v>63</v>
      </c>
      <c r="C78" s="211"/>
      <c r="D78" s="206" t="s">
        <v>137</v>
      </c>
      <c r="E78" s="34"/>
      <c r="F78" s="34"/>
      <c r="G78" s="35"/>
      <c r="H78" s="202">
        <v>0.1</v>
      </c>
      <c r="I78" s="78">
        <f t="shared" si="5"/>
        <v>0</v>
      </c>
      <c r="J78" s="79"/>
      <c r="K78" s="196"/>
    </row>
    <row r="79" spans="1:11" s="19" customFormat="1" ht="86.4" customHeight="1" x14ac:dyDescent="0.25">
      <c r="A79" s="248"/>
      <c r="B79" s="246" t="s">
        <v>64</v>
      </c>
      <c r="C79" s="211"/>
      <c r="D79" s="206" t="s">
        <v>196</v>
      </c>
      <c r="E79" s="34"/>
      <c r="F79" s="34"/>
      <c r="G79" s="35"/>
      <c r="H79" s="202">
        <v>0.05</v>
      </c>
      <c r="I79" s="78">
        <f t="shared" si="5"/>
        <v>0</v>
      </c>
      <c r="J79" s="79"/>
      <c r="K79" s="104"/>
    </row>
    <row r="80" spans="1:11" s="19" customFormat="1" ht="66.599999999999994" customHeight="1" x14ac:dyDescent="0.25">
      <c r="A80" s="248"/>
      <c r="B80" s="265" t="s">
        <v>229</v>
      </c>
      <c r="C80" s="225"/>
      <c r="D80" s="206" t="s">
        <v>223</v>
      </c>
      <c r="E80" s="268"/>
      <c r="F80" s="268"/>
      <c r="G80" s="270"/>
      <c r="H80" s="202">
        <v>0.05</v>
      </c>
      <c r="I80" s="269">
        <f t="shared" si="5"/>
        <v>0</v>
      </c>
      <c r="J80" s="79"/>
      <c r="K80" s="104"/>
    </row>
    <row r="81" spans="1:11" s="19" customFormat="1" ht="52.8" x14ac:dyDescent="0.25">
      <c r="A81" s="248"/>
      <c r="B81" s="246" t="s">
        <v>65</v>
      </c>
      <c r="C81" s="211"/>
      <c r="D81" s="206" t="s">
        <v>133</v>
      </c>
      <c r="E81" s="34"/>
      <c r="F81" s="34"/>
      <c r="G81" s="35"/>
      <c r="H81" s="202">
        <v>0.1</v>
      </c>
      <c r="I81" s="78">
        <f t="shared" si="5"/>
        <v>0</v>
      </c>
      <c r="J81" s="79"/>
      <c r="K81" s="104"/>
    </row>
    <row r="82" spans="1:11" s="19" customFormat="1" ht="39.6" x14ac:dyDescent="0.25">
      <c r="A82" s="248"/>
      <c r="B82" s="246" t="s">
        <v>66</v>
      </c>
      <c r="C82" s="211"/>
      <c r="D82" s="206" t="s">
        <v>138</v>
      </c>
      <c r="E82" s="34"/>
      <c r="F82" s="34"/>
      <c r="G82" s="35"/>
      <c r="H82" s="202">
        <v>0.1</v>
      </c>
      <c r="I82" s="78">
        <f t="shared" si="5"/>
        <v>0</v>
      </c>
      <c r="J82" s="79"/>
      <c r="K82" s="104"/>
    </row>
    <row r="83" spans="1:11" s="19" customFormat="1" ht="66" x14ac:dyDescent="0.25">
      <c r="A83" s="248"/>
      <c r="B83" s="246" t="s">
        <v>67</v>
      </c>
      <c r="C83" s="217"/>
      <c r="D83" s="206" t="s">
        <v>197</v>
      </c>
      <c r="E83" s="34"/>
      <c r="F83" s="34"/>
      <c r="G83" s="35"/>
      <c r="H83" s="202">
        <v>0.15</v>
      </c>
      <c r="I83" s="78">
        <f t="shared" si="5"/>
        <v>0</v>
      </c>
      <c r="J83" s="79"/>
      <c r="K83" s="104"/>
    </row>
    <row r="84" spans="1:11" s="19" customFormat="1" ht="39.6" x14ac:dyDescent="0.25">
      <c r="A84" s="248"/>
      <c r="B84" s="246" t="s">
        <v>68</v>
      </c>
      <c r="C84" s="217"/>
      <c r="D84" s="206" t="s">
        <v>198</v>
      </c>
      <c r="E84" s="34"/>
      <c r="F84" s="34"/>
      <c r="G84" s="35"/>
      <c r="H84" s="202">
        <v>0.1</v>
      </c>
      <c r="I84" s="78">
        <f t="shared" si="5"/>
        <v>0</v>
      </c>
      <c r="J84" s="79"/>
      <c r="K84" s="104"/>
    </row>
    <row r="85" spans="1:11" s="19" customFormat="1" ht="145.19999999999999" x14ac:dyDescent="0.25">
      <c r="A85" s="248"/>
      <c r="B85" s="246" t="s">
        <v>127</v>
      </c>
      <c r="C85" s="211"/>
      <c r="D85" s="206" t="s">
        <v>199</v>
      </c>
      <c r="E85" s="34"/>
      <c r="F85" s="34"/>
      <c r="G85" s="35"/>
      <c r="H85" s="202">
        <v>0.1</v>
      </c>
      <c r="I85" s="78">
        <f t="shared" si="5"/>
        <v>0</v>
      </c>
      <c r="J85" s="79"/>
      <c r="K85" s="104"/>
    </row>
    <row r="86" spans="1:11" s="19" customFormat="1" ht="66" x14ac:dyDescent="0.25">
      <c r="A86" s="248"/>
      <c r="B86" s="246" t="s">
        <v>128</v>
      </c>
      <c r="C86" s="211"/>
      <c r="D86" s="206" t="s">
        <v>99</v>
      </c>
      <c r="E86" s="34"/>
      <c r="F86" s="34"/>
      <c r="G86" s="35"/>
      <c r="H86" s="202">
        <v>0.1</v>
      </c>
      <c r="I86" s="78">
        <f t="shared" si="5"/>
        <v>0</v>
      </c>
      <c r="J86" s="79"/>
      <c r="K86" s="104"/>
    </row>
    <row r="87" spans="1:11" s="19" customFormat="1" ht="52.8" x14ac:dyDescent="0.25">
      <c r="A87" s="248"/>
      <c r="B87" s="246" t="s">
        <v>172</v>
      </c>
      <c r="C87" s="217"/>
      <c r="D87" s="205" t="s">
        <v>117</v>
      </c>
      <c r="E87" s="34"/>
      <c r="F87" s="34"/>
      <c r="G87" s="35"/>
      <c r="H87" s="202">
        <v>0.05</v>
      </c>
      <c r="I87" s="78">
        <f t="shared" si="5"/>
        <v>0</v>
      </c>
      <c r="J87" s="79"/>
      <c r="K87" s="104"/>
    </row>
    <row r="88" spans="1:11" s="19" customFormat="1" x14ac:dyDescent="0.25">
      <c r="A88" s="73"/>
      <c r="B88" s="74"/>
      <c r="C88" s="69"/>
      <c r="D88" s="71"/>
      <c r="E88" s="40"/>
      <c r="F88" s="40"/>
      <c r="G88" s="40"/>
      <c r="H88" s="63">
        <f>SUM(H76:H87)</f>
        <v>1</v>
      </c>
      <c r="I88" s="80">
        <f>SUM(I76:I87)</f>
        <v>0</v>
      </c>
      <c r="J88" s="79"/>
      <c r="K88" s="103"/>
    </row>
    <row r="89" spans="1:11" s="47" customFormat="1" ht="28.5" customHeight="1" x14ac:dyDescent="0.25">
      <c r="A89" s="47" t="s">
        <v>69</v>
      </c>
      <c r="B89" s="289" t="s">
        <v>105</v>
      </c>
      <c r="C89" s="289"/>
      <c r="D89" s="289"/>
      <c r="E89" s="289"/>
      <c r="F89" s="289"/>
      <c r="G89" s="289"/>
      <c r="H89" s="289"/>
      <c r="I89" s="96">
        <v>0.15</v>
      </c>
      <c r="J89" s="97"/>
      <c r="K89" s="103"/>
    </row>
    <row r="90" spans="1:11" s="19" customFormat="1" ht="52.8" x14ac:dyDescent="0.25">
      <c r="A90" s="248"/>
      <c r="B90" s="246" t="s">
        <v>70</v>
      </c>
      <c r="C90" s="211"/>
      <c r="D90" s="206" t="s">
        <v>71</v>
      </c>
      <c r="E90" s="34"/>
      <c r="F90" s="34"/>
      <c r="G90" s="34"/>
      <c r="H90" s="63">
        <v>0.2</v>
      </c>
      <c r="I90" s="78">
        <f>IF(ISBLANK($E90),IF(ISBLANK($F90),0,$F$6),$E$6)*$H90</f>
        <v>0</v>
      </c>
      <c r="J90" s="79"/>
      <c r="K90" s="104"/>
    </row>
    <row r="91" spans="1:11" s="19" customFormat="1" ht="26.4" x14ac:dyDescent="0.25">
      <c r="A91" s="247"/>
      <c r="B91" s="246" t="s">
        <v>72</v>
      </c>
      <c r="C91" s="211"/>
      <c r="D91" s="209" t="s">
        <v>73</v>
      </c>
      <c r="E91" s="35"/>
      <c r="F91" s="34"/>
      <c r="G91" s="34"/>
      <c r="H91" s="63">
        <v>0.2</v>
      </c>
      <c r="I91" s="78">
        <f>IF(ISBLANK($E91),IF(ISBLANK($F91),0,$F$6),$E$6)*$H91</f>
        <v>0</v>
      </c>
      <c r="J91" s="79"/>
      <c r="K91" s="104"/>
    </row>
    <row r="92" spans="1:11" s="19" customFormat="1" ht="52.8" x14ac:dyDescent="0.25">
      <c r="A92" s="248"/>
      <c r="B92" s="246" t="s">
        <v>74</v>
      </c>
      <c r="C92" s="211"/>
      <c r="D92" s="209" t="s">
        <v>75</v>
      </c>
      <c r="E92" s="35"/>
      <c r="F92" s="34"/>
      <c r="G92" s="34"/>
      <c r="H92" s="63">
        <v>0.2</v>
      </c>
      <c r="I92" s="78">
        <f>IF(ISBLANK($E92),IF(ISBLANK($F92),0,$F$6),$E$6)*$H92</f>
        <v>0</v>
      </c>
      <c r="J92" s="79"/>
      <c r="K92" s="104"/>
    </row>
    <row r="93" spans="1:11" s="19" customFormat="1" ht="39.6" x14ac:dyDescent="0.25">
      <c r="A93" s="248"/>
      <c r="B93" s="246" t="s">
        <v>118</v>
      </c>
      <c r="C93" s="217"/>
      <c r="D93" s="206" t="s">
        <v>135</v>
      </c>
      <c r="E93" s="35"/>
      <c r="F93" s="34"/>
      <c r="G93" s="34"/>
      <c r="H93" s="63">
        <v>0.2</v>
      </c>
      <c r="I93" s="78">
        <f>IF(ISBLANK($E93),IF(ISBLANK($F93),0,$F$6),$E$6)*$H93</f>
        <v>0</v>
      </c>
      <c r="J93" s="79"/>
      <c r="K93" s="104"/>
    </row>
    <row r="94" spans="1:11" s="9" customFormat="1" ht="66" x14ac:dyDescent="0.25">
      <c r="A94" s="248"/>
      <c r="B94" s="246" t="s">
        <v>119</v>
      </c>
      <c r="C94" s="213"/>
      <c r="D94" s="209" t="s">
        <v>136</v>
      </c>
      <c r="E94" s="35"/>
      <c r="F94" s="34"/>
      <c r="G94" s="34"/>
      <c r="H94" s="63">
        <v>0.2</v>
      </c>
      <c r="I94" s="78">
        <f>IF(ISBLANK($E94),IF(ISBLANK($F94),0,$F$6),$E$6)*$H94</f>
        <v>0</v>
      </c>
      <c r="J94" s="82"/>
      <c r="K94" s="104"/>
    </row>
    <row r="95" spans="1:11" s="31" customFormat="1" ht="13.8" x14ac:dyDescent="0.25">
      <c r="B95" s="284"/>
      <c r="C95" s="284"/>
      <c r="D95" s="284"/>
      <c r="E95" s="53"/>
      <c r="F95" s="53"/>
      <c r="G95" s="53"/>
      <c r="H95" s="63">
        <f>SUM(H90:H94)</f>
        <v>1</v>
      </c>
      <c r="I95" s="80">
        <f>SUM(I90:I94)</f>
        <v>0</v>
      </c>
      <c r="J95" s="77"/>
      <c r="K95" s="103"/>
    </row>
    <row r="96" spans="1:11" s="9" customFormat="1" x14ac:dyDescent="0.25">
      <c r="A96" s="69"/>
      <c r="B96" s="69"/>
      <c r="C96" s="69"/>
      <c r="D96" s="69"/>
      <c r="E96" s="18"/>
      <c r="F96" s="18"/>
      <c r="G96" s="18"/>
      <c r="H96" s="64"/>
      <c r="I96" s="86"/>
      <c r="J96" s="50"/>
      <c r="K96" s="103"/>
    </row>
    <row r="97" spans="9:9" ht="15.6" x14ac:dyDescent="0.25">
      <c r="I97" s="184">
        <f>'Summary of Results Total Score'!I16</f>
        <v>0</v>
      </c>
    </row>
    <row r="98" spans="9:9" ht="26.4" x14ac:dyDescent="0.25">
      <c r="I98" s="183" t="s">
        <v>76</v>
      </c>
    </row>
  </sheetData>
  <sheetProtection selectLockedCells="1" selectUnlockedCells="1"/>
  <mergeCells count="19">
    <mergeCell ref="E3:I3"/>
    <mergeCell ref="E22:H22"/>
    <mergeCell ref="B50:D50"/>
    <mergeCell ref="E50:H50"/>
    <mergeCell ref="B42:H42"/>
    <mergeCell ref="I5:I7"/>
    <mergeCell ref="A7:D7"/>
    <mergeCell ref="B8:D8"/>
    <mergeCell ref="E5:G5"/>
    <mergeCell ref="B9:D9"/>
    <mergeCell ref="E9:H9"/>
    <mergeCell ref="B22:D22"/>
    <mergeCell ref="H5:H7"/>
    <mergeCell ref="B95:D95"/>
    <mergeCell ref="B59:D59"/>
    <mergeCell ref="E59:H59"/>
    <mergeCell ref="B75:D75"/>
    <mergeCell ref="E75:H75"/>
    <mergeCell ref="B89:H89"/>
  </mergeCells>
  <phoneticPr fontId="0" type="noConversion"/>
  <printOptions horizontalCentered="1"/>
  <pageMargins left="0.39370078740157483" right="0.39370078740157483" top="0.39370078740157483" bottom="0.39370078740157483" header="0.31496062992125984" footer="0.31496062992125984"/>
  <pageSetup paperSize="9" scale="93"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27FF-ED35-4F91-B51D-39616CAB2D9C}">
  <sheetPr>
    <pageSetUpPr fitToPage="1"/>
  </sheetPr>
  <dimension ref="A1:GT93"/>
  <sheetViews>
    <sheetView showGridLines="0" zoomScale="80" zoomScaleNormal="80" zoomScaleSheetLayoutView="85" workbookViewId="0">
      <pane ySplit="7" topLeftCell="A8" activePane="bottomLeft" state="frozen"/>
      <selection pane="bottomLeft" activeCell="F48" sqref="F48"/>
    </sheetView>
  </sheetViews>
  <sheetFormatPr defaultColWidth="9.33203125" defaultRowHeight="13.2" x14ac:dyDescent="0.25"/>
  <cols>
    <col min="1" max="1" width="3.6640625" style="14" customWidth="1"/>
    <col min="2" max="2" width="5.5546875" style="15" customWidth="1"/>
    <col min="3" max="3" width="3" style="14" hidden="1" customWidth="1"/>
    <col min="4" max="4" width="56.33203125" style="72" customWidth="1"/>
    <col min="5" max="5" width="5" style="16" customWidth="1"/>
    <col min="6" max="6" width="7.6640625" style="16" bestFit="1" customWidth="1"/>
    <col min="7" max="7" width="4.6640625" style="16" customWidth="1"/>
    <col min="8" max="8" width="10.33203125" style="65" customWidth="1"/>
    <col min="9" max="9" width="11.44140625" style="15" customWidth="1"/>
    <col min="10" max="10" width="2.33203125" style="10" customWidth="1"/>
    <col min="11" max="11" width="43.6640625" style="11" customWidth="1"/>
    <col min="12" max="16384" width="9.33203125" style="10"/>
  </cols>
  <sheetData>
    <row r="1" spans="1:11" s="3" customFormat="1" ht="12" customHeight="1" x14ac:dyDescent="0.25">
      <c r="A1" s="2"/>
      <c r="B1" s="2"/>
      <c r="C1" s="2"/>
      <c r="E1" s="2"/>
      <c r="F1" s="2"/>
      <c r="G1" s="2"/>
      <c r="H1" s="60"/>
      <c r="K1" s="189"/>
    </row>
    <row r="2" spans="1:11" s="31" customFormat="1" ht="13.8" x14ac:dyDescent="0.25">
      <c r="A2" s="99" t="s">
        <v>0</v>
      </c>
      <c r="B2" s="99"/>
      <c r="C2" s="99"/>
      <c r="E2" s="99"/>
      <c r="F2" s="99"/>
      <c r="G2" s="99"/>
      <c r="H2" s="99"/>
      <c r="K2" s="190"/>
    </row>
    <row r="3" spans="1:11" s="3" customFormat="1" x14ac:dyDescent="0.25">
      <c r="A3" s="60" t="s">
        <v>77</v>
      </c>
      <c r="B3" s="5"/>
      <c r="C3" s="5"/>
      <c r="E3" s="299" t="str">
        <f>Start!D17</f>
        <v>Софарма имоти АДСИЦ</v>
      </c>
      <c r="F3" s="300"/>
      <c r="G3" s="300"/>
      <c r="H3" s="300"/>
      <c r="I3" s="300"/>
      <c r="J3" s="17"/>
      <c r="K3" s="189"/>
    </row>
    <row r="4" spans="1:11" s="9" customFormat="1" x14ac:dyDescent="0.25">
      <c r="D4" s="69"/>
      <c r="E4" s="18"/>
      <c r="F4" s="18"/>
      <c r="G4" s="18"/>
      <c r="H4" s="61"/>
      <c r="I4" s="19"/>
      <c r="K4" s="11"/>
    </row>
    <row r="5" spans="1:11" ht="21" customHeight="1" x14ac:dyDescent="0.25">
      <c r="A5" s="10"/>
      <c r="B5" s="10"/>
      <c r="C5" s="10"/>
      <c r="D5" s="70"/>
      <c r="E5" s="296" t="s">
        <v>108</v>
      </c>
      <c r="F5" s="297"/>
      <c r="G5" s="297"/>
      <c r="H5" s="298" t="s">
        <v>109</v>
      </c>
      <c r="I5" s="303" t="s">
        <v>110</v>
      </c>
      <c r="J5" s="67"/>
      <c r="K5" s="115" t="s">
        <v>107</v>
      </c>
    </row>
    <row r="6" spans="1:11" s="24" customFormat="1" ht="21" customHeight="1" x14ac:dyDescent="0.25">
      <c r="A6" s="20"/>
      <c r="B6" s="21"/>
      <c r="C6" s="22"/>
      <c r="D6" s="23"/>
      <c r="E6" s="106">
        <v>1</v>
      </c>
      <c r="F6" s="106">
        <v>0.5</v>
      </c>
      <c r="G6" s="106">
        <v>0</v>
      </c>
      <c r="H6" s="298"/>
      <c r="I6" s="304"/>
      <c r="J6" s="67"/>
      <c r="K6" s="186" t="s">
        <v>130</v>
      </c>
    </row>
    <row r="7" spans="1:11" s="24" customFormat="1" ht="20.399999999999999" x14ac:dyDescent="0.25">
      <c r="A7" s="293" t="s">
        <v>15</v>
      </c>
      <c r="B7" s="293"/>
      <c r="C7" s="293"/>
      <c r="D7" s="294"/>
      <c r="E7" s="102" t="s">
        <v>16</v>
      </c>
      <c r="F7" s="102" t="s">
        <v>17</v>
      </c>
      <c r="G7" s="102" t="s">
        <v>18</v>
      </c>
      <c r="H7" s="298"/>
      <c r="I7" s="305"/>
      <c r="J7" s="67"/>
      <c r="K7" s="187" t="s">
        <v>129</v>
      </c>
    </row>
    <row r="8" spans="1:11" s="24" customFormat="1" ht="11.25" customHeight="1" x14ac:dyDescent="0.25">
      <c r="A8" s="20"/>
      <c r="B8" s="295"/>
      <c r="C8" s="295"/>
      <c r="D8" s="295"/>
      <c r="E8" s="25"/>
      <c r="F8" s="25"/>
      <c r="G8" s="25"/>
      <c r="H8" s="62"/>
      <c r="I8" s="26"/>
      <c r="J8" s="27"/>
      <c r="K8" s="11"/>
    </row>
    <row r="9" spans="1:11" s="31" customFormat="1" ht="13.8" x14ac:dyDescent="0.25">
      <c r="A9" s="28" t="s">
        <v>19</v>
      </c>
      <c r="B9" s="288" t="s">
        <v>96</v>
      </c>
      <c r="C9" s="288"/>
      <c r="D9" s="284"/>
      <c r="E9" s="287"/>
      <c r="F9" s="287"/>
      <c r="G9" s="287"/>
      <c r="H9" s="287"/>
      <c r="I9" s="29">
        <v>0.1</v>
      </c>
      <c r="J9" s="30"/>
      <c r="K9" s="190"/>
    </row>
    <row r="10" spans="1:11" s="19" customFormat="1" ht="26.4" x14ac:dyDescent="0.25">
      <c r="A10" s="32"/>
      <c r="B10" s="118" t="s">
        <v>20</v>
      </c>
      <c r="C10" s="119"/>
      <c r="D10" s="208" t="s">
        <v>78</v>
      </c>
      <c r="E10" s="194" t="s">
        <v>236</v>
      </c>
      <c r="F10" s="92"/>
      <c r="G10" s="35"/>
      <c r="H10" s="201">
        <v>0.1</v>
      </c>
      <c r="I10" s="37">
        <f t="shared" ref="I10:I20" si="0">IF(ISBLANK($E10),IF(ISBLANK($F10),0,$F$6),$E$6)*$H10</f>
        <v>0.1</v>
      </c>
      <c r="J10" s="68"/>
      <c r="K10" s="191" t="s">
        <v>272</v>
      </c>
    </row>
    <row r="11" spans="1:11" s="19" customFormat="1" ht="92.4" x14ac:dyDescent="0.25">
      <c r="A11" s="32"/>
      <c r="B11" s="118" t="s">
        <v>21</v>
      </c>
      <c r="C11" s="119"/>
      <c r="D11" s="208" t="s">
        <v>165</v>
      </c>
      <c r="E11" s="194" t="s">
        <v>236</v>
      </c>
      <c r="F11" s="92"/>
      <c r="G11" s="35"/>
      <c r="H11" s="201">
        <v>0.1</v>
      </c>
      <c r="I11" s="37">
        <f t="shared" si="0"/>
        <v>0.1</v>
      </c>
      <c r="J11" s="68"/>
      <c r="K11" s="191" t="s">
        <v>237</v>
      </c>
    </row>
    <row r="12" spans="1:11" s="19" customFormat="1" ht="100.8" customHeight="1" x14ac:dyDescent="0.25">
      <c r="A12" s="32"/>
      <c r="B12" s="118" t="s">
        <v>22</v>
      </c>
      <c r="C12" s="119"/>
      <c r="D12" s="261" t="s">
        <v>233</v>
      </c>
      <c r="E12" s="194" t="s">
        <v>236</v>
      </c>
      <c r="F12" s="92"/>
      <c r="G12" s="35"/>
      <c r="H12" s="201">
        <v>0.1</v>
      </c>
      <c r="I12" s="37">
        <f t="shared" si="0"/>
        <v>0.1</v>
      </c>
      <c r="J12" s="68"/>
      <c r="K12" s="191" t="s">
        <v>279</v>
      </c>
    </row>
    <row r="13" spans="1:11" s="19" customFormat="1" ht="66" x14ac:dyDescent="0.25">
      <c r="A13" s="210"/>
      <c r="B13" s="118" t="s">
        <v>23</v>
      </c>
      <c r="C13" s="193"/>
      <c r="D13" s="208" t="s">
        <v>200</v>
      </c>
      <c r="E13" s="194" t="s">
        <v>236</v>
      </c>
      <c r="F13" s="92"/>
      <c r="G13" s="35"/>
      <c r="H13" s="201">
        <v>0.05</v>
      </c>
      <c r="I13" s="37">
        <f t="shared" si="0"/>
        <v>0.05</v>
      </c>
      <c r="J13" s="68"/>
      <c r="K13" s="191" t="s">
        <v>238</v>
      </c>
    </row>
    <row r="14" spans="1:11" s="19" customFormat="1" ht="52.8" x14ac:dyDescent="0.25">
      <c r="A14" s="210"/>
      <c r="B14" s="118" t="s">
        <v>24</v>
      </c>
      <c r="C14" s="193"/>
      <c r="D14" s="208" t="s">
        <v>217</v>
      </c>
      <c r="E14" s="194" t="s">
        <v>236</v>
      </c>
      <c r="F14" s="92"/>
      <c r="G14" s="35"/>
      <c r="H14" s="201">
        <v>0.05</v>
      </c>
      <c r="I14" s="37">
        <f t="shared" si="0"/>
        <v>0.05</v>
      </c>
      <c r="J14" s="68"/>
      <c r="K14" s="191" t="s">
        <v>238</v>
      </c>
    </row>
    <row r="15" spans="1:11" s="19" customFormat="1" ht="66" x14ac:dyDescent="0.25">
      <c r="A15" s="210"/>
      <c r="B15" s="118" t="s">
        <v>25</v>
      </c>
      <c r="C15" s="193"/>
      <c r="D15" s="208" t="s">
        <v>167</v>
      </c>
      <c r="E15" s="194" t="s">
        <v>236</v>
      </c>
      <c r="F15" s="92"/>
      <c r="G15" s="35"/>
      <c r="H15" s="201">
        <v>0.05</v>
      </c>
      <c r="I15" s="37">
        <f t="shared" si="0"/>
        <v>0.05</v>
      </c>
      <c r="J15" s="68"/>
      <c r="K15" s="191" t="s">
        <v>238</v>
      </c>
    </row>
    <row r="16" spans="1:11" s="19" customFormat="1" ht="45.6" x14ac:dyDescent="0.25">
      <c r="A16" s="32"/>
      <c r="B16" s="118" t="s">
        <v>114</v>
      </c>
      <c r="C16" s="119"/>
      <c r="D16" s="208" t="s">
        <v>156</v>
      </c>
      <c r="E16" s="194" t="s">
        <v>236</v>
      </c>
      <c r="F16" s="92"/>
      <c r="G16" s="35"/>
      <c r="H16" s="201">
        <v>0.1</v>
      </c>
      <c r="I16" s="37">
        <f>IF(ISBLANK($E16),IF(ISBLANK($F16),0,$F$6),$E$6)*$H16</f>
        <v>0.1</v>
      </c>
      <c r="J16" s="68"/>
      <c r="K16" s="279" t="s">
        <v>240</v>
      </c>
    </row>
    <row r="17" spans="1:11" s="19" customFormat="1" ht="52.8" x14ac:dyDescent="0.25">
      <c r="A17" s="32"/>
      <c r="B17" s="118" t="s">
        <v>161</v>
      </c>
      <c r="C17" s="119"/>
      <c r="D17" s="208" t="s">
        <v>201</v>
      </c>
      <c r="E17" s="194" t="s">
        <v>236</v>
      </c>
      <c r="F17" s="92"/>
      <c r="G17" s="35"/>
      <c r="H17" s="201">
        <v>0.1</v>
      </c>
      <c r="I17" s="37">
        <f t="shared" si="0"/>
        <v>0.1</v>
      </c>
      <c r="J17" s="68"/>
      <c r="K17" s="191" t="s">
        <v>238</v>
      </c>
    </row>
    <row r="18" spans="1:11" s="19" customFormat="1" ht="79.2" x14ac:dyDescent="0.25">
      <c r="A18" s="32"/>
      <c r="B18" s="118" t="s">
        <v>168</v>
      </c>
      <c r="C18" s="119"/>
      <c r="D18" s="208" t="s">
        <v>159</v>
      </c>
      <c r="E18" s="194"/>
      <c r="F18" s="92"/>
      <c r="G18" s="35" t="s">
        <v>236</v>
      </c>
      <c r="H18" s="201">
        <v>0.1</v>
      </c>
      <c r="I18" s="37">
        <f t="shared" si="0"/>
        <v>0</v>
      </c>
      <c r="J18" s="68"/>
      <c r="K18" s="191" t="s">
        <v>280</v>
      </c>
    </row>
    <row r="19" spans="1:11" s="19" customFormat="1" ht="66" x14ac:dyDescent="0.25">
      <c r="A19" s="32"/>
      <c r="B19" s="118" t="s">
        <v>169</v>
      </c>
      <c r="C19" s="121"/>
      <c r="D19" s="221" t="s">
        <v>132</v>
      </c>
      <c r="E19" s="194" t="s">
        <v>236</v>
      </c>
      <c r="F19" s="92"/>
      <c r="G19" s="88"/>
      <c r="H19" s="222">
        <v>0.15</v>
      </c>
      <c r="I19" s="90">
        <f t="shared" si="0"/>
        <v>0.15</v>
      </c>
      <c r="J19" s="68"/>
      <c r="K19" s="188" t="s">
        <v>254</v>
      </c>
    </row>
    <row r="20" spans="1:11" s="19" customFormat="1" ht="66" x14ac:dyDescent="0.25">
      <c r="A20" s="32"/>
      <c r="B20" s="118" t="s">
        <v>170</v>
      </c>
      <c r="C20" s="122"/>
      <c r="D20" s="208" t="s">
        <v>157</v>
      </c>
      <c r="E20" s="194"/>
      <c r="F20" s="92"/>
      <c r="G20" s="92" t="s">
        <v>236</v>
      </c>
      <c r="H20" s="223">
        <v>0.1</v>
      </c>
      <c r="I20" s="94">
        <f t="shared" si="0"/>
        <v>0</v>
      </c>
      <c r="J20" s="52"/>
      <c r="K20" s="191" t="s">
        <v>281</v>
      </c>
    </row>
    <row r="21" spans="1:11" s="19" customFormat="1" x14ac:dyDescent="0.25">
      <c r="A21" s="107"/>
      <c r="B21" s="120"/>
      <c r="C21" s="120"/>
      <c r="D21" s="123"/>
      <c r="E21" s="40"/>
      <c r="F21" s="40"/>
      <c r="G21" s="40"/>
      <c r="H21" s="91">
        <f>SUM(H10:H20)</f>
        <v>1</v>
      </c>
      <c r="I21" s="59">
        <f>SUM(I10:I20)</f>
        <v>0.8</v>
      </c>
      <c r="J21" s="68"/>
      <c r="K21" s="11"/>
    </row>
    <row r="22" spans="1:11" s="19" customFormat="1" ht="0.75" customHeight="1" x14ac:dyDescent="0.25">
      <c r="A22" s="38"/>
      <c r="B22" s="120"/>
      <c r="C22" s="120"/>
      <c r="D22" s="123"/>
      <c r="E22" s="40"/>
      <c r="F22" s="40"/>
      <c r="G22" s="40"/>
      <c r="H22" s="64"/>
      <c r="I22" s="42"/>
      <c r="J22" s="52"/>
      <c r="K22" s="11"/>
    </row>
    <row r="23" spans="1:11" s="19" customFormat="1" x14ac:dyDescent="0.25">
      <c r="A23" s="38"/>
      <c r="B23" s="120"/>
      <c r="C23" s="120"/>
      <c r="D23" s="123"/>
      <c r="E23" s="40"/>
      <c r="F23" s="40"/>
      <c r="G23" s="40"/>
      <c r="H23" s="64"/>
      <c r="I23" s="42"/>
      <c r="J23" s="52"/>
      <c r="K23" s="11"/>
    </row>
    <row r="24" spans="1:11" s="31" customFormat="1" ht="13.8" x14ac:dyDescent="0.25">
      <c r="A24" s="28" t="s">
        <v>26</v>
      </c>
      <c r="B24" s="308" t="s">
        <v>95</v>
      </c>
      <c r="C24" s="308"/>
      <c r="D24" s="309"/>
      <c r="E24" s="287"/>
      <c r="F24" s="287"/>
      <c r="G24" s="287"/>
      <c r="H24" s="287"/>
      <c r="I24" s="29">
        <v>0.1</v>
      </c>
      <c r="J24" s="30"/>
      <c r="K24" s="190"/>
    </row>
    <row r="25" spans="1:11" s="19" customFormat="1" ht="79.2" x14ac:dyDescent="0.25">
      <c r="A25" s="32"/>
      <c r="B25" s="118" t="s">
        <v>27</v>
      </c>
      <c r="C25" s="119"/>
      <c r="D25" s="208" t="s">
        <v>202</v>
      </c>
      <c r="E25" s="194" t="s">
        <v>236</v>
      </c>
      <c r="F25" s="34"/>
      <c r="G25" s="35"/>
      <c r="H25" s="63">
        <v>0.15</v>
      </c>
      <c r="I25" s="37">
        <f t="shared" ref="I25:I31" si="1">IF(ISBLANK($E25),IF(ISBLANK($F25),0,$F$6),$E$6)*$H25</f>
        <v>0.15</v>
      </c>
      <c r="J25" s="68"/>
      <c r="K25" s="191" t="s">
        <v>255</v>
      </c>
    </row>
    <row r="26" spans="1:11" s="19" customFormat="1" ht="39.6" x14ac:dyDescent="0.25">
      <c r="A26" s="32"/>
      <c r="B26" s="118" t="s">
        <v>28</v>
      </c>
      <c r="C26" s="119"/>
      <c r="D26" s="208" t="s">
        <v>203</v>
      </c>
      <c r="E26" s="194" t="s">
        <v>236</v>
      </c>
      <c r="F26" s="34"/>
      <c r="G26" s="35"/>
      <c r="H26" s="63">
        <v>0.2</v>
      </c>
      <c r="I26" s="37">
        <f t="shared" si="1"/>
        <v>0.2</v>
      </c>
      <c r="J26" s="68"/>
      <c r="K26" s="191" t="s">
        <v>239</v>
      </c>
    </row>
    <row r="27" spans="1:11" s="19" customFormat="1" ht="66" x14ac:dyDescent="0.25">
      <c r="A27" s="32"/>
      <c r="B27" s="118" t="s">
        <v>29</v>
      </c>
      <c r="C27" s="119"/>
      <c r="D27" s="208" t="s">
        <v>218</v>
      </c>
      <c r="E27" s="194" t="s">
        <v>236</v>
      </c>
      <c r="F27" s="194"/>
      <c r="G27" s="35"/>
      <c r="H27" s="63">
        <v>0.1</v>
      </c>
      <c r="I27" s="37">
        <f t="shared" si="1"/>
        <v>0.1</v>
      </c>
      <c r="J27" s="68"/>
      <c r="K27" s="192" t="s">
        <v>256</v>
      </c>
    </row>
    <row r="28" spans="1:11" s="19" customFormat="1" ht="114" customHeight="1" x14ac:dyDescent="0.25">
      <c r="A28" s="32"/>
      <c r="B28" s="118" t="s">
        <v>30</v>
      </c>
      <c r="C28" s="119"/>
      <c r="D28" s="208" t="s">
        <v>164</v>
      </c>
      <c r="E28" s="194" t="s">
        <v>236</v>
      </c>
      <c r="F28" s="34"/>
      <c r="G28" s="35"/>
      <c r="H28" s="63">
        <v>0.1</v>
      </c>
      <c r="I28" s="37">
        <f t="shared" si="1"/>
        <v>0.1</v>
      </c>
      <c r="J28" s="68"/>
      <c r="K28" s="191" t="s">
        <v>255</v>
      </c>
    </row>
    <row r="29" spans="1:11" s="19" customFormat="1" ht="39.6" x14ac:dyDescent="0.25">
      <c r="A29" s="32"/>
      <c r="B29" s="118" t="s">
        <v>31</v>
      </c>
      <c r="C29" s="119"/>
      <c r="D29" s="208" t="s">
        <v>204</v>
      </c>
      <c r="E29" s="194" t="s">
        <v>236</v>
      </c>
      <c r="F29" s="34"/>
      <c r="G29" s="35"/>
      <c r="H29" s="63">
        <v>0.15</v>
      </c>
      <c r="I29" s="37">
        <f t="shared" si="1"/>
        <v>0.15</v>
      </c>
      <c r="J29" s="68"/>
      <c r="K29" s="192" t="s">
        <v>239</v>
      </c>
    </row>
    <row r="30" spans="1:11" s="19" customFormat="1" ht="118.8" x14ac:dyDescent="0.25">
      <c r="A30" s="54"/>
      <c r="B30" s="118" t="s">
        <v>32</v>
      </c>
      <c r="C30" s="124"/>
      <c r="D30" s="208" t="s">
        <v>205</v>
      </c>
      <c r="E30" s="194" t="s">
        <v>236</v>
      </c>
      <c r="F30" s="34"/>
      <c r="G30" s="35"/>
      <c r="H30" s="63">
        <v>0.15</v>
      </c>
      <c r="I30" s="37">
        <f t="shared" si="1"/>
        <v>0.15</v>
      </c>
      <c r="J30" s="68"/>
      <c r="K30" s="197" t="s">
        <v>239</v>
      </c>
    </row>
    <row r="31" spans="1:11" s="19" customFormat="1" ht="79.2" x14ac:dyDescent="0.25">
      <c r="A31" s="108"/>
      <c r="B31" s="118" t="s">
        <v>33</v>
      </c>
      <c r="C31" s="119"/>
      <c r="D31" s="208" t="s">
        <v>150</v>
      </c>
      <c r="E31" s="194" t="s">
        <v>236</v>
      </c>
      <c r="F31" s="34"/>
      <c r="G31" s="34"/>
      <c r="H31" s="63">
        <v>0.15</v>
      </c>
      <c r="I31" s="37">
        <f t="shared" si="1"/>
        <v>0.15</v>
      </c>
      <c r="J31" s="68"/>
      <c r="K31" s="191" t="s">
        <v>241</v>
      </c>
    </row>
    <row r="32" spans="1:11" s="19" customFormat="1" ht="40.5" customHeight="1" x14ac:dyDescent="0.25">
      <c r="A32" s="107"/>
      <c r="B32" s="9"/>
      <c r="C32" s="55"/>
      <c r="E32" s="40"/>
      <c r="F32" s="40"/>
      <c r="G32" s="40"/>
      <c r="H32" s="63">
        <f>SUM(H25:H31)</f>
        <v>1</v>
      </c>
      <c r="I32" s="36">
        <f>SUM(I25:I31)</f>
        <v>1</v>
      </c>
      <c r="J32" s="68"/>
      <c r="K32" s="11"/>
    </row>
    <row r="33" spans="1:202" s="19" customFormat="1" x14ac:dyDescent="0.25">
      <c r="A33" s="38"/>
      <c r="B33" s="9"/>
      <c r="C33" s="39"/>
      <c r="D33" s="71"/>
      <c r="E33" s="40"/>
      <c r="F33" s="40"/>
      <c r="G33" s="40"/>
      <c r="H33" s="64"/>
      <c r="I33" s="42"/>
      <c r="J33" s="52"/>
      <c r="K33" s="11"/>
    </row>
    <row r="34" spans="1:202" s="19" customFormat="1" x14ac:dyDescent="0.25">
      <c r="A34" s="38"/>
      <c r="B34" s="9"/>
      <c r="C34" s="39"/>
      <c r="D34" s="71"/>
      <c r="E34" s="40"/>
      <c r="F34" s="40"/>
      <c r="G34" s="40"/>
      <c r="H34" s="64"/>
      <c r="I34" s="42"/>
      <c r="J34" s="52"/>
      <c r="K34" s="11"/>
    </row>
    <row r="35" spans="1:202" s="31" customFormat="1" ht="28.2" customHeight="1" x14ac:dyDescent="0.25">
      <c r="A35" s="31" t="s">
        <v>37</v>
      </c>
      <c r="B35" s="291" t="s">
        <v>106</v>
      </c>
      <c r="C35" s="291"/>
      <c r="D35" s="291"/>
      <c r="E35" s="287"/>
      <c r="F35" s="287"/>
      <c r="G35" s="287"/>
      <c r="H35" s="287"/>
      <c r="I35" s="44">
        <v>0.1</v>
      </c>
      <c r="J35" s="30"/>
      <c r="K35" s="190"/>
    </row>
    <row r="36" spans="1:202" s="19" customFormat="1" ht="92.4" x14ac:dyDescent="0.25">
      <c r="A36" s="32"/>
      <c r="B36" s="224" t="s">
        <v>38</v>
      </c>
      <c r="C36" s="225"/>
      <c r="D36" s="206" t="s">
        <v>151</v>
      </c>
      <c r="E36" s="194" t="s">
        <v>236</v>
      </c>
      <c r="F36" s="34"/>
      <c r="G36" s="34"/>
      <c r="H36" s="63">
        <v>0.15</v>
      </c>
      <c r="I36" s="37">
        <f t="shared" ref="I36:I42" si="2">IF(ISBLANK($E36),IF(ISBLANK($F36),0,$F$6),$E$6)*$H36</f>
        <v>0.15</v>
      </c>
      <c r="J36" s="68"/>
      <c r="K36" s="191" t="s">
        <v>270</v>
      </c>
    </row>
    <row r="37" spans="1:202" s="19" customFormat="1" ht="52.8" x14ac:dyDescent="0.25">
      <c r="A37" s="32"/>
      <c r="B37" s="224" t="s">
        <v>39</v>
      </c>
      <c r="C37" s="225"/>
      <c r="D37" s="206" t="s">
        <v>158</v>
      </c>
      <c r="E37" s="194" t="s">
        <v>236</v>
      </c>
      <c r="F37" s="58"/>
      <c r="G37" s="34"/>
      <c r="H37" s="63">
        <v>0.15</v>
      </c>
      <c r="I37" s="37">
        <f t="shared" si="2"/>
        <v>0.15</v>
      </c>
      <c r="J37" s="68"/>
      <c r="K37" s="191" t="s">
        <v>247</v>
      </c>
    </row>
    <row r="38" spans="1:202" s="19" customFormat="1" ht="39.6" x14ac:dyDescent="0.25">
      <c r="A38" s="32"/>
      <c r="B38" s="224" t="s">
        <v>40</v>
      </c>
      <c r="C38" s="225"/>
      <c r="D38" s="206" t="s">
        <v>115</v>
      </c>
      <c r="E38" s="194" t="s">
        <v>236</v>
      </c>
      <c r="F38" s="58"/>
      <c r="G38" s="34"/>
      <c r="H38" s="63">
        <v>0.15</v>
      </c>
      <c r="I38" s="37">
        <f t="shared" si="2"/>
        <v>0.15</v>
      </c>
      <c r="J38" s="68"/>
      <c r="K38" s="191" t="s">
        <v>248</v>
      </c>
    </row>
    <row r="39" spans="1:202" s="56" customFormat="1" ht="39.6" x14ac:dyDescent="0.25">
      <c r="A39" s="32"/>
      <c r="B39" s="224" t="s">
        <v>41</v>
      </c>
      <c r="C39" s="226"/>
      <c r="D39" s="206" t="s">
        <v>206</v>
      </c>
      <c r="E39" s="194" t="s">
        <v>236</v>
      </c>
      <c r="F39" s="58"/>
      <c r="G39" s="34"/>
      <c r="H39" s="63">
        <v>0.2</v>
      </c>
      <c r="I39" s="36">
        <f t="shared" si="2"/>
        <v>0.2</v>
      </c>
      <c r="J39" s="68"/>
      <c r="K39" s="192" t="s">
        <v>248</v>
      </c>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row>
    <row r="40" spans="1:202" s="19" customFormat="1" ht="92.4" x14ac:dyDescent="0.25">
      <c r="A40" s="32"/>
      <c r="B40" s="224" t="s">
        <v>42</v>
      </c>
      <c r="C40" s="225"/>
      <c r="D40" s="206" t="s">
        <v>145</v>
      </c>
      <c r="E40" s="194" t="s">
        <v>236</v>
      </c>
      <c r="F40" s="58"/>
      <c r="G40" s="34"/>
      <c r="H40" s="63">
        <v>0.15</v>
      </c>
      <c r="I40" s="37">
        <f t="shared" si="2"/>
        <v>0.15</v>
      </c>
      <c r="J40" s="68"/>
      <c r="K40" s="281" t="s">
        <v>278</v>
      </c>
    </row>
    <row r="41" spans="1:202" s="19" customFormat="1" ht="105.6" x14ac:dyDescent="0.25">
      <c r="A41" s="32"/>
      <c r="B41" s="224" t="s">
        <v>79</v>
      </c>
      <c r="C41" s="225"/>
      <c r="D41" s="206" t="s">
        <v>166</v>
      </c>
      <c r="E41" s="194" t="s">
        <v>236</v>
      </c>
      <c r="F41" s="58"/>
      <c r="G41" s="58"/>
      <c r="H41" s="204">
        <v>0.15</v>
      </c>
      <c r="I41" s="37">
        <f t="shared" si="2"/>
        <v>0.15</v>
      </c>
      <c r="J41" s="68"/>
      <c r="K41" s="281" t="s">
        <v>277</v>
      </c>
    </row>
    <row r="42" spans="1:202" s="3" customFormat="1" ht="105.6" x14ac:dyDescent="0.25">
      <c r="A42" s="32"/>
      <c r="B42" s="224" t="s">
        <v>171</v>
      </c>
      <c r="C42" s="227"/>
      <c r="D42" s="206" t="s">
        <v>207</v>
      </c>
      <c r="E42" s="194"/>
      <c r="F42" s="58"/>
      <c r="G42" s="58" t="s">
        <v>236</v>
      </c>
      <c r="H42" s="204">
        <v>0.05</v>
      </c>
      <c r="I42" s="37">
        <f t="shared" si="2"/>
        <v>0</v>
      </c>
      <c r="J42" s="68"/>
      <c r="K42" s="243" t="s">
        <v>276</v>
      </c>
    </row>
    <row r="43" spans="1:202" s="3" customFormat="1" x14ac:dyDescent="0.25">
      <c r="B43" s="228"/>
      <c r="C43" s="228"/>
      <c r="D43" s="229"/>
      <c r="E43" s="41"/>
      <c r="F43" s="41"/>
      <c r="G43" s="41"/>
      <c r="H43" s="63">
        <f>SUM(H36:H42)</f>
        <v>1</v>
      </c>
      <c r="I43" s="36">
        <f>SUM(I36:I42)</f>
        <v>0.95</v>
      </c>
      <c r="J43" s="45"/>
      <c r="K43" s="189"/>
    </row>
    <row r="44" spans="1:202" s="3" customFormat="1" x14ac:dyDescent="0.25">
      <c r="B44" s="230"/>
      <c r="C44" s="230"/>
      <c r="D44" s="229"/>
      <c r="E44" s="41"/>
      <c r="F44" s="41"/>
      <c r="G44" s="41"/>
      <c r="H44" s="64"/>
      <c r="I44" s="42"/>
      <c r="J44" s="45"/>
      <c r="K44" s="189"/>
    </row>
    <row r="45" spans="1:202" s="47" customFormat="1" ht="13.8" x14ac:dyDescent="0.25">
      <c r="A45" s="28" t="s">
        <v>43</v>
      </c>
      <c r="B45" s="302" t="s">
        <v>90</v>
      </c>
      <c r="C45" s="302"/>
      <c r="D45" s="302"/>
      <c r="E45" s="287"/>
      <c r="F45" s="287"/>
      <c r="G45" s="287"/>
      <c r="H45" s="287"/>
      <c r="I45" s="29">
        <v>0.15</v>
      </c>
      <c r="J45" s="46"/>
      <c r="K45" s="190"/>
    </row>
    <row r="46" spans="1:202" s="19" customFormat="1" ht="52.8" x14ac:dyDescent="0.25">
      <c r="A46" s="32"/>
      <c r="B46" s="231" t="s">
        <v>44</v>
      </c>
      <c r="C46" s="225"/>
      <c r="D46" s="232" t="s">
        <v>208</v>
      </c>
      <c r="E46" s="194" t="s">
        <v>236</v>
      </c>
      <c r="F46" s="34"/>
      <c r="G46" s="34"/>
      <c r="H46" s="204">
        <v>0.1</v>
      </c>
      <c r="I46" s="37">
        <f t="shared" ref="I46:I52" si="3">IF(ISBLANK($E46),IF(ISBLANK($F46),0,$F$6),$E$6)*$H46</f>
        <v>0.1</v>
      </c>
      <c r="J46" s="68"/>
      <c r="K46" s="242" t="s">
        <v>257</v>
      </c>
    </row>
    <row r="47" spans="1:202" s="19" customFormat="1" ht="79.2" x14ac:dyDescent="0.25">
      <c r="A47" s="32"/>
      <c r="B47" s="231" t="s">
        <v>45</v>
      </c>
      <c r="C47" s="225"/>
      <c r="D47" s="232" t="s">
        <v>209</v>
      </c>
      <c r="E47" s="194" t="s">
        <v>236</v>
      </c>
      <c r="F47" s="34"/>
      <c r="G47" s="34"/>
      <c r="H47" s="204">
        <v>0.1</v>
      </c>
      <c r="I47" s="37">
        <f t="shared" si="3"/>
        <v>0.1</v>
      </c>
      <c r="J47" s="68"/>
      <c r="K47" s="242" t="s">
        <v>273</v>
      </c>
    </row>
    <row r="48" spans="1:202" s="19" customFormat="1" ht="98.4" customHeight="1" x14ac:dyDescent="0.25">
      <c r="A48" s="32"/>
      <c r="B48" s="231" t="s">
        <v>47</v>
      </c>
      <c r="C48" s="225"/>
      <c r="D48" s="232" t="s">
        <v>210</v>
      </c>
      <c r="E48" s="194" t="s">
        <v>236</v>
      </c>
      <c r="F48" s="34"/>
      <c r="G48" s="34"/>
      <c r="H48" s="204">
        <v>0.05</v>
      </c>
      <c r="I48" s="37">
        <f t="shared" si="3"/>
        <v>0.05</v>
      </c>
      <c r="J48" s="68"/>
      <c r="K48" s="242" t="s">
        <v>274</v>
      </c>
    </row>
    <row r="49" spans="1:11" s="19" customFormat="1" ht="105.6" x14ac:dyDescent="0.25">
      <c r="A49" s="32"/>
      <c r="B49" s="231" t="s">
        <v>48</v>
      </c>
      <c r="C49" s="225"/>
      <c r="D49" s="232" t="s">
        <v>116</v>
      </c>
      <c r="E49" s="194" t="s">
        <v>236</v>
      </c>
      <c r="F49" s="34"/>
      <c r="G49" s="34"/>
      <c r="H49" s="63">
        <v>0.25</v>
      </c>
      <c r="I49" s="37">
        <f t="shared" si="3"/>
        <v>0.25</v>
      </c>
      <c r="J49" s="68"/>
      <c r="K49" s="192" t="s">
        <v>275</v>
      </c>
    </row>
    <row r="50" spans="1:11" s="19" customFormat="1" ht="45.6" x14ac:dyDescent="0.25">
      <c r="A50" s="32"/>
      <c r="B50" s="231" t="s">
        <v>178</v>
      </c>
      <c r="C50" s="225"/>
      <c r="D50" s="276" t="s">
        <v>234</v>
      </c>
      <c r="E50" s="194" t="s">
        <v>236</v>
      </c>
      <c r="F50" s="34"/>
      <c r="G50" s="34"/>
      <c r="H50" s="63">
        <v>0.15</v>
      </c>
      <c r="I50" s="37">
        <f t="shared" si="3"/>
        <v>0.15</v>
      </c>
      <c r="J50" s="68"/>
      <c r="K50" s="279" t="s">
        <v>258</v>
      </c>
    </row>
    <row r="51" spans="1:11" s="19" customFormat="1" ht="92.4" x14ac:dyDescent="0.25">
      <c r="A51" s="32"/>
      <c r="B51" s="231" t="s">
        <v>179</v>
      </c>
      <c r="C51" s="225"/>
      <c r="D51" s="232" t="s">
        <v>193</v>
      </c>
      <c r="E51" s="194" t="s">
        <v>236</v>
      </c>
      <c r="F51" s="34"/>
      <c r="G51" s="34"/>
      <c r="H51" s="63">
        <v>0.25</v>
      </c>
      <c r="I51" s="37">
        <f t="shared" si="3"/>
        <v>0.25</v>
      </c>
      <c r="J51" s="68"/>
      <c r="K51" s="191" t="s">
        <v>271</v>
      </c>
    </row>
    <row r="52" spans="1:11" s="19" customFormat="1" ht="52.8" x14ac:dyDescent="0.25">
      <c r="A52" s="252"/>
      <c r="B52" s="259" t="s">
        <v>219</v>
      </c>
      <c r="C52" s="260"/>
      <c r="D52" s="232" t="s">
        <v>224</v>
      </c>
      <c r="E52" s="256" t="s">
        <v>236</v>
      </c>
      <c r="F52" s="257"/>
      <c r="G52" s="257"/>
      <c r="H52" s="201">
        <v>0.1</v>
      </c>
      <c r="I52" s="269">
        <f t="shared" si="3"/>
        <v>0.1</v>
      </c>
      <c r="J52" s="68"/>
      <c r="K52" s="191" t="s">
        <v>259</v>
      </c>
    </row>
    <row r="53" spans="1:11" s="9" customFormat="1" x14ac:dyDescent="0.25">
      <c r="A53" s="48"/>
      <c r="B53" s="233"/>
      <c r="C53" s="234"/>
      <c r="D53" s="235"/>
      <c r="E53" s="49"/>
      <c r="F53" s="49"/>
      <c r="G53" s="49"/>
      <c r="H53" s="63">
        <f>SUM(H46:H52)</f>
        <v>1</v>
      </c>
      <c r="I53" s="36">
        <f>SUM(I46:I52)</f>
        <v>1</v>
      </c>
      <c r="J53" s="50"/>
      <c r="K53" s="11"/>
    </row>
    <row r="54" spans="1:11" ht="12" customHeight="1" x14ac:dyDescent="0.25">
      <c r="B54" s="301"/>
      <c r="C54" s="301"/>
      <c r="D54" s="301"/>
      <c r="I54" s="21"/>
    </row>
    <row r="55" spans="1:11" s="31" customFormat="1" ht="13.8" x14ac:dyDescent="0.25">
      <c r="A55" s="28" t="s">
        <v>49</v>
      </c>
      <c r="B55" s="302" t="s">
        <v>82</v>
      </c>
      <c r="C55" s="302"/>
      <c r="D55" s="302"/>
      <c r="E55" s="287"/>
      <c r="F55" s="287"/>
      <c r="G55" s="287"/>
      <c r="H55" s="287"/>
      <c r="I55" s="29">
        <v>0.2</v>
      </c>
      <c r="J55" s="30"/>
      <c r="K55" s="190"/>
    </row>
    <row r="56" spans="1:11" s="19" customFormat="1" ht="26.4" x14ac:dyDescent="0.25">
      <c r="A56" s="32"/>
      <c r="B56" s="236" t="s">
        <v>50</v>
      </c>
      <c r="C56" s="225"/>
      <c r="D56" s="251" t="s">
        <v>102</v>
      </c>
      <c r="E56" s="194" t="s">
        <v>236</v>
      </c>
      <c r="F56" s="34"/>
      <c r="G56" s="35"/>
      <c r="H56" s="66">
        <v>0.1</v>
      </c>
      <c r="I56" s="37">
        <f t="shared" ref="I56:I66" si="4">IF(ISBLANK($E56),IF(ISBLANK($F56),0,$F$6),$E$6)*$H56</f>
        <v>0.1</v>
      </c>
      <c r="J56" s="68"/>
      <c r="K56" s="191" t="s">
        <v>260</v>
      </c>
    </row>
    <row r="57" spans="1:11" s="19" customFormat="1" ht="145.19999999999999" x14ac:dyDescent="0.25">
      <c r="A57" s="32"/>
      <c r="B57" s="236" t="s">
        <v>51</v>
      </c>
      <c r="C57" s="225"/>
      <c r="D57" s="206" t="s">
        <v>152</v>
      </c>
      <c r="E57" s="194" t="s">
        <v>236</v>
      </c>
      <c r="F57" s="34"/>
      <c r="G57" s="35"/>
      <c r="H57" s="63">
        <v>0.1</v>
      </c>
      <c r="I57" s="37">
        <f t="shared" si="4"/>
        <v>0.1</v>
      </c>
      <c r="J57" s="68"/>
      <c r="K57" s="191" t="s">
        <v>261</v>
      </c>
    </row>
    <row r="58" spans="1:11" s="19" customFormat="1" ht="50.7" customHeight="1" x14ac:dyDescent="0.25">
      <c r="A58" s="32"/>
      <c r="B58" s="236" t="s">
        <v>52</v>
      </c>
      <c r="C58" s="225"/>
      <c r="D58" s="206" t="s">
        <v>53</v>
      </c>
      <c r="E58" s="194" t="s">
        <v>236</v>
      </c>
      <c r="F58" s="34"/>
      <c r="G58" s="35"/>
      <c r="H58" s="63">
        <v>0.1</v>
      </c>
      <c r="I58" s="37">
        <f t="shared" si="4"/>
        <v>0.1</v>
      </c>
      <c r="J58" s="68"/>
      <c r="K58" s="191" t="s">
        <v>242</v>
      </c>
    </row>
    <row r="59" spans="1:11" s="19" customFormat="1" ht="44.7" customHeight="1" x14ac:dyDescent="0.25">
      <c r="A59" s="32"/>
      <c r="B59" s="236" t="s">
        <v>54</v>
      </c>
      <c r="C59" s="225"/>
      <c r="D59" s="206" t="s">
        <v>140</v>
      </c>
      <c r="E59" s="194" t="s">
        <v>236</v>
      </c>
      <c r="F59" s="34"/>
      <c r="G59" s="35"/>
      <c r="H59" s="63">
        <v>0.1</v>
      </c>
      <c r="I59" s="37">
        <f t="shared" si="4"/>
        <v>0.1</v>
      </c>
      <c r="J59" s="68"/>
      <c r="K59" s="191" t="s">
        <v>243</v>
      </c>
    </row>
    <row r="60" spans="1:11" s="19" customFormat="1" ht="105.6" x14ac:dyDescent="0.25">
      <c r="A60" s="32"/>
      <c r="B60" s="236" t="s">
        <v>55</v>
      </c>
      <c r="C60" s="225"/>
      <c r="D60" s="206" t="s">
        <v>163</v>
      </c>
      <c r="E60" s="194" t="s">
        <v>236</v>
      </c>
      <c r="F60" s="34"/>
      <c r="G60" s="34"/>
      <c r="H60" s="63">
        <v>0.1</v>
      </c>
      <c r="I60" s="37">
        <f t="shared" si="4"/>
        <v>0.1</v>
      </c>
      <c r="J60" s="68"/>
      <c r="K60" s="191" t="s">
        <v>262</v>
      </c>
    </row>
    <row r="61" spans="1:11" s="19" customFormat="1" ht="26.4" x14ac:dyDescent="0.25">
      <c r="A61" s="277"/>
      <c r="B61" s="236" t="s">
        <v>220</v>
      </c>
      <c r="C61" s="225"/>
      <c r="D61" s="206" t="s">
        <v>221</v>
      </c>
      <c r="E61" s="278" t="s">
        <v>236</v>
      </c>
      <c r="F61" s="268"/>
      <c r="G61" s="268"/>
      <c r="H61" s="201">
        <v>0.05</v>
      </c>
      <c r="I61" s="269">
        <f t="shared" si="4"/>
        <v>0.05</v>
      </c>
      <c r="J61" s="68"/>
      <c r="K61" s="191"/>
    </row>
    <row r="62" spans="1:11" s="19" customFormat="1" ht="39.6" x14ac:dyDescent="0.25">
      <c r="A62" s="277"/>
      <c r="B62" s="236" t="s">
        <v>222</v>
      </c>
      <c r="C62" s="225"/>
      <c r="D62" s="206" t="s">
        <v>225</v>
      </c>
      <c r="E62" s="278" t="s">
        <v>236</v>
      </c>
      <c r="F62" s="268"/>
      <c r="G62" s="268"/>
      <c r="H62" s="201">
        <v>0.1</v>
      </c>
      <c r="I62" s="269">
        <f t="shared" si="4"/>
        <v>0.1</v>
      </c>
      <c r="J62" s="68"/>
      <c r="K62" s="191" t="s">
        <v>263</v>
      </c>
    </row>
    <row r="63" spans="1:11" s="19" customFormat="1" ht="66" x14ac:dyDescent="0.25">
      <c r="A63" s="32"/>
      <c r="B63" s="236" t="s">
        <v>56</v>
      </c>
      <c r="C63" s="225"/>
      <c r="D63" s="206" t="s">
        <v>142</v>
      </c>
      <c r="E63" s="194" t="s">
        <v>236</v>
      </c>
      <c r="F63" s="34"/>
      <c r="G63" s="34"/>
      <c r="H63" s="63">
        <v>0.1</v>
      </c>
      <c r="I63" s="37">
        <f t="shared" si="4"/>
        <v>0.1</v>
      </c>
      <c r="J63" s="68"/>
      <c r="K63" s="283" t="s">
        <v>264</v>
      </c>
    </row>
    <row r="64" spans="1:11" s="19" customFormat="1" ht="66" x14ac:dyDescent="0.25">
      <c r="A64" s="32"/>
      <c r="B64" s="236" t="s">
        <v>57</v>
      </c>
      <c r="C64" s="225"/>
      <c r="D64" s="206" t="s">
        <v>153</v>
      </c>
      <c r="E64" s="194" t="s">
        <v>236</v>
      </c>
      <c r="F64" s="34"/>
      <c r="G64" s="34"/>
      <c r="H64" s="63">
        <v>0.1</v>
      </c>
      <c r="I64" s="37">
        <f t="shared" si="4"/>
        <v>0.1</v>
      </c>
      <c r="J64" s="68"/>
      <c r="K64" s="104" t="s">
        <v>265</v>
      </c>
    </row>
    <row r="65" spans="1:11" s="19" customFormat="1" ht="52.8" x14ac:dyDescent="0.25">
      <c r="A65" s="32"/>
      <c r="B65" s="236" t="s">
        <v>58</v>
      </c>
      <c r="C65" s="225"/>
      <c r="D65" s="206" t="s">
        <v>143</v>
      </c>
      <c r="E65" s="194" t="s">
        <v>236</v>
      </c>
      <c r="F65" s="34"/>
      <c r="G65" s="34"/>
      <c r="H65" s="204">
        <v>0.05</v>
      </c>
      <c r="I65" s="37">
        <f t="shared" si="4"/>
        <v>0.05</v>
      </c>
      <c r="J65" s="68"/>
      <c r="K65" s="104" t="s">
        <v>266</v>
      </c>
    </row>
    <row r="66" spans="1:11" s="19" customFormat="1" ht="66" x14ac:dyDescent="0.25">
      <c r="A66" s="32"/>
      <c r="B66" s="236" t="s">
        <v>59</v>
      </c>
      <c r="C66" s="225"/>
      <c r="D66" s="206" t="s">
        <v>154</v>
      </c>
      <c r="E66" s="194"/>
      <c r="F66" s="34" t="s">
        <v>236</v>
      </c>
      <c r="G66" s="34"/>
      <c r="H66" s="63">
        <v>0.1</v>
      </c>
      <c r="I66" s="37">
        <f t="shared" si="4"/>
        <v>0.05</v>
      </c>
      <c r="J66" s="68"/>
      <c r="K66" s="104" t="s">
        <v>267</v>
      </c>
    </row>
    <row r="67" spans="1:11" s="19" customFormat="1" x14ac:dyDescent="0.25">
      <c r="A67" s="38"/>
      <c r="B67" s="237"/>
      <c r="C67" s="238"/>
      <c r="D67" s="239"/>
      <c r="E67" s="40"/>
      <c r="F67" s="40"/>
      <c r="G67" s="40"/>
      <c r="H67" s="63">
        <f>SUM(H56:H66)</f>
        <v>1</v>
      </c>
      <c r="I67" s="36">
        <f>SUM(I56:I66)</f>
        <v>0.95000000000000007</v>
      </c>
      <c r="J67" s="68"/>
      <c r="K67" s="11"/>
    </row>
    <row r="68" spans="1:11" s="3" customFormat="1" x14ac:dyDescent="0.25">
      <c r="B68" s="230"/>
      <c r="C68" s="230"/>
      <c r="D68" s="229"/>
      <c r="E68" s="41"/>
      <c r="F68" s="41"/>
      <c r="G68" s="41"/>
      <c r="H68" s="64"/>
      <c r="I68" s="42"/>
      <c r="J68" s="45"/>
      <c r="K68" s="189"/>
    </row>
    <row r="69" spans="1:11" s="31" customFormat="1" ht="13.8" x14ac:dyDescent="0.25">
      <c r="A69" s="28" t="s">
        <v>60</v>
      </c>
      <c r="B69" s="306" t="s">
        <v>87</v>
      </c>
      <c r="C69" s="306"/>
      <c r="D69" s="306"/>
      <c r="E69" s="307"/>
      <c r="F69" s="307"/>
      <c r="G69" s="307"/>
      <c r="H69" s="307"/>
      <c r="I69" s="44">
        <v>0.2</v>
      </c>
      <c r="J69" s="30"/>
      <c r="K69" s="190"/>
    </row>
    <row r="70" spans="1:11" s="31" customFormat="1" ht="79.2" x14ac:dyDescent="0.25">
      <c r="A70" s="32"/>
      <c r="B70" s="224" t="s">
        <v>61</v>
      </c>
      <c r="C70" s="240"/>
      <c r="D70" s="206" t="s">
        <v>211</v>
      </c>
      <c r="E70" s="194" t="s">
        <v>236</v>
      </c>
      <c r="F70" s="92"/>
      <c r="G70" s="92"/>
      <c r="H70" s="244">
        <v>0.05</v>
      </c>
      <c r="I70" s="94">
        <f t="shared" ref="I70:I81" si="5">IF(ISBLANK($E70),IF(ISBLANK($F70),0,$F$6),$E$6)*$H70</f>
        <v>0.05</v>
      </c>
      <c r="J70" s="30"/>
      <c r="K70" s="191" t="s">
        <v>268</v>
      </c>
    </row>
    <row r="71" spans="1:11" s="31" customFormat="1" ht="79.2" x14ac:dyDescent="0.25">
      <c r="A71" s="32"/>
      <c r="B71" s="224" t="s">
        <v>62</v>
      </c>
      <c r="C71" s="240"/>
      <c r="D71" s="206" t="s">
        <v>212</v>
      </c>
      <c r="E71" s="194"/>
      <c r="F71" s="92"/>
      <c r="G71" s="92" t="s">
        <v>236</v>
      </c>
      <c r="H71" s="244">
        <v>0.05</v>
      </c>
      <c r="I71" s="94">
        <f t="shared" si="5"/>
        <v>0</v>
      </c>
      <c r="J71" s="30"/>
      <c r="K71" s="243" t="s">
        <v>276</v>
      </c>
    </row>
    <row r="72" spans="1:11" s="19" customFormat="1" ht="118.8" x14ac:dyDescent="0.25">
      <c r="A72" s="32"/>
      <c r="B72" s="224" t="s">
        <v>63</v>
      </c>
      <c r="C72" s="225"/>
      <c r="D72" s="206" t="s">
        <v>155</v>
      </c>
      <c r="E72" s="194" t="s">
        <v>236</v>
      </c>
      <c r="F72" s="110"/>
      <c r="G72" s="111"/>
      <c r="H72" s="91">
        <v>0.1</v>
      </c>
      <c r="I72" s="112">
        <f t="shared" si="5"/>
        <v>0.1</v>
      </c>
      <c r="J72" s="68"/>
      <c r="K72" s="191" t="s">
        <v>269</v>
      </c>
    </row>
    <row r="73" spans="1:11" s="19" customFormat="1" ht="118.8" x14ac:dyDescent="0.25">
      <c r="A73" s="32"/>
      <c r="B73" s="224" t="s">
        <v>64</v>
      </c>
      <c r="C73" s="225"/>
      <c r="D73" s="206" t="s">
        <v>213</v>
      </c>
      <c r="E73" s="194" t="s">
        <v>236</v>
      </c>
      <c r="F73" s="34"/>
      <c r="G73" s="35"/>
      <c r="H73" s="63">
        <v>0.05</v>
      </c>
      <c r="I73" s="37">
        <f t="shared" si="5"/>
        <v>0.05</v>
      </c>
      <c r="J73" s="68"/>
      <c r="K73" s="191" t="s">
        <v>252</v>
      </c>
    </row>
    <row r="74" spans="1:11" s="255" customFormat="1" ht="52.8" x14ac:dyDescent="0.25">
      <c r="A74" s="258"/>
      <c r="B74" s="224" t="s">
        <v>228</v>
      </c>
      <c r="C74" s="225"/>
      <c r="D74" s="206" t="s">
        <v>223</v>
      </c>
      <c r="E74" s="278"/>
      <c r="F74" s="268"/>
      <c r="G74" s="270" t="s">
        <v>236</v>
      </c>
      <c r="H74" s="201">
        <v>0.05</v>
      </c>
      <c r="I74" s="269">
        <f t="shared" si="5"/>
        <v>0</v>
      </c>
      <c r="J74" s="253"/>
      <c r="K74" s="254"/>
    </row>
    <row r="75" spans="1:11" s="19" customFormat="1" ht="52.8" x14ac:dyDescent="0.25">
      <c r="A75" s="32"/>
      <c r="B75" s="224" t="s">
        <v>65</v>
      </c>
      <c r="C75" s="225"/>
      <c r="D75" s="206" t="s">
        <v>133</v>
      </c>
      <c r="E75" s="194" t="s">
        <v>236</v>
      </c>
      <c r="F75" s="34"/>
      <c r="G75" s="35"/>
      <c r="H75" s="63">
        <v>0.1</v>
      </c>
      <c r="I75" s="37">
        <f t="shared" si="5"/>
        <v>0.1</v>
      </c>
      <c r="J75" s="68"/>
      <c r="K75" s="191" t="s">
        <v>253</v>
      </c>
    </row>
    <row r="76" spans="1:11" s="19" customFormat="1" ht="39.6" x14ac:dyDescent="0.25">
      <c r="A76" s="32"/>
      <c r="B76" s="224" t="s">
        <v>66</v>
      </c>
      <c r="C76" s="225"/>
      <c r="D76" s="206" t="s">
        <v>138</v>
      </c>
      <c r="E76" s="194" t="s">
        <v>236</v>
      </c>
      <c r="F76" s="34"/>
      <c r="G76" s="35"/>
      <c r="H76" s="63">
        <v>0.1</v>
      </c>
      <c r="I76" s="37">
        <f t="shared" si="5"/>
        <v>0.1</v>
      </c>
      <c r="J76" s="68"/>
      <c r="K76" s="280" t="s">
        <v>245</v>
      </c>
    </row>
    <row r="77" spans="1:11" s="19" customFormat="1" ht="66" x14ac:dyDescent="0.25">
      <c r="A77" s="32"/>
      <c r="B77" s="224" t="s">
        <v>67</v>
      </c>
      <c r="C77" s="238"/>
      <c r="D77" s="206" t="s">
        <v>214</v>
      </c>
      <c r="E77" s="194" t="s">
        <v>236</v>
      </c>
      <c r="F77" s="34"/>
      <c r="G77" s="35"/>
      <c r="H77" s="63">
        <v>0.15</v>
      </c>
      <c r="I77" s="37">
        <f t="shared" si="5"/>
        <v>0.15</v>
      </c>
      <c r="J77" s="68"/>
      <c r="K77" s="280" t="s">
        <v>245</v>
      </c>
    </row>
    <row r="78" spans="1:11" s="19" customFormat="1" ht="39.6" x14ac:dyDescent="0.25">
      <c r="A78" s="32"/>
      <c r="B78" s="224" t="s">
        <v>68</v>
      </c>
      <c r="C78" s="238"/>
      <c r="D78" s="206" t="s">
        <v>198</v>
      </c>
      <c r="E78" s="194"/>
      <c r="F78" s="34" t="s">
        <v>236</v>
      </c>
      <c r="G78" s="35"/>
      <c r="H78" s="63">
        <v>0.1</v>
      </c>
      <c r="I78" s="37">
        <f t="shared" si="5"/>
        <v>0.05</v>
      </c>
      <c r="J78" s="68"/>
      <c r="K78" s="191" t="s">
        <v>244</v>
      </c>
    </row>
    <row r="79" spans="1:11" s="19" customFormat="1" ht="132" x14ac:dyDescent="0.25">
      <c r="A79" s="32"/>
      <c r="B79" s="224" t="s">
        <v>127</v>
      </c>
      <c r="C79" s="234"/>
      <c r="D79" s="206" t="s">
        <v>215</v>
      </c>
      <c r="E79" s="194" t="s">
        <v>236</v>
      </c>
      <c r="F79" s="194"/>
      <c r="G79" s="89"/>
      <c r="H79" s="245">
        <v>0.1</v>
      </c>
      <c r="I79" s="90">
        <f t="shared" si="5"/>
        <v>0.1</v>
      </c>
      <c r="J79" s="68"/>
      <c r="K79" s="274" t="s">
        <v>246</v>
      </c>
    </row>
    <row r="80" spans="1:11" s="19" customFormat="1" ht="66" x14ac:dyDescent="0.25">
      <c r="A80" s="32"/>
      <c r="B80" s="224" t="s">
        <v>128</v>
      </c>
      <c r="C80" s="241"/>
      <c r="D80" s="206" t="s">
        <v>100</v>
      </c>
      <c r="E80" s="194" t="s">
        <v>236</v>
      </c>
      <c r="F80" s="92"/>
      <c r="G80" s="92"/>
      <c r="H80" s="93">
        <v>0.1</v>
      </c>
      <c r="I80" s="94">
        <f t="shared" si="5"/>
        <v>0.1</v>
      </c>
      <c r="J80" s="52"/>
      <c r="K80" s="282" t="s">
        <v>249</v>
      </c>
    </row>
    <row r="81" spans="1:11" s="19" customFormat="1" ht="52.8" x14ac:dyDescent="0.25">
      <c r="A81" s="32"/>
      <c r="B81" s="224" t="s">
        <v>172</v>
      </c>
      <c r="C81" s="238"/>
      <c r="D81" s="206" t="s">
        <v>117</v>
      </c>
      <c r="E81" s="194" t="s">
        <v>236</v>
      </c>
      <c r="F81" s="92"/>
      <c r="G81" s="92"/>
      <c r="H81" s="93">
        <v>0.05</v>
      </c>
      <c r="I81" s="94">
        <f t="shared" si="5"/>
        <v>0.05</v>
      </c>
      <c r="J81" s="52"/>
      <c r="K81" s="283" t="s">
        <v>250</v>
      </c>
    </row>
    <row r="82" spans="1:11" s="19" customFormat="1" x14ac:dyDescent="0.25">
      <c r="A82" s="38"/>
      <c r="B82" s="51"/>
      <c r="C82" s="39"/>
      <c r="D82" s="71"/>
      <c r="E82" s="40"/>
      <c r="F82" s="40"/>
      <c r="G82" s="40"/>
      <c r="H82" s="91">
        <f>SUM(H70:H81)</f>
        <v>1</v>
      </c>
      <c r="I82" s="59">
        <f>SUM(I70:I81)</f>
        <v>0.85000000000000009</v>
      </c>
      <c r="J82" s="68"/>
      <c r="K82" s="11"/>
    </row>
    <row r="83" spans="1:11" s="9" customFormat="1" x14ac:dyDescent="0.25">
      <c r="A83" s="41"/>
      <c r="B83" s="3"/>
      <c r="C83" s="3"/>
      <c r="D83" s="69"/>
      <c r="E83" s="41"/>
      <c r="F83" s="41"/>
      <c r="G83" s="41"/>
      <c r="H83" s="64"/>
      <c r="I83" s="43"/>
      <c r="J83" s="52"/>
      <c r="K83" s="11"/>
    </row>
    <row r="84" spans="1:11" s="47" customFormat="1" ht="23.25" customHeight="1" x14ac:dyDescent="0.25">
      <c r="A84" s="95" t="s">
        <v>69</v>
      </c>
      <c r="B84" s="289" t="s">
        <v>105</v>
      </c>
      <c r="C84" s="289"/>
      <c r="D84" s="289"/>
      <c r="E84" s="289"/>
      <c r="F84" s="289"/>
      <c r="G84" s="289"/>
      <c r="H84" s="289"/>
      <c r="I84" s="96">
        <v>0.15</v>
      </c>
      <c r="J84" s="98"/>
      <c r="K84" s="190"/>
    </row>
    <row r="85" spans="1:11" s="19" customFormat="1" ht="52.8" x14ac:dyDescent="0.25">
      <c r="A85" s="32"/>
      <c r="B85" s="57" t="s">
        <v>70</v>
      </c>
      <c r="C85" s="33"/>
      <c r="D85" s="205" t="s">
        <v>71</v>
      </c>
      <c r="E85" s="194" t="s">
        <v>236</v>
      </c>
      <c r="F85" s="34"/>
      <c r="G85" s="34"/>
      <c r="H85" s="63">
        <v>0.2</v>
      </c>
      <c r="I85" s="37">
        <f>IF(ISBLANK($E85),IF(ISBLANK($F85),0,$F$6),$E$6)*$H85</f>
        <v>0.2</v>
      </c>
      <c r="J85" s="68"/>
      <c r="K85" s="191" t="s">
        <v>251</v>
      </c>
    </row>
    <row r="86" spans="1:11" s="19" customFormat="1" ht="26.4" x14ac:dyDescent="0.25">
      <c r="A86" s="32"/>
      <c r="B86" s="57" t="s">
        <v>72</v>
      </c>
      <c r="C86" s="33"/>
      <c r="D86" s="205" t="s">
        <v>73</v>
      </c>
      <c r="E86" s="194"/>
      <c r="F86" s="34" t="s">
        <v>236</v>
      </c>
      <c r="G86" s="34"/>
      <c r="H86" s="63">
        <v>0.2</v>
      </c>
      <c r="I86" s="37">
        <f>IF(ISBLANK($E86),IF(ISBLANK($F86),0,$F$6),$E$6)*$H86</f>
        <v>0.1</v>
      </c>
      <c r="J86" s="68"/>
      <c r="K86" s="283" t="s">
        <v>245</v>
      </c>
    </row>
    <row r="87" spans="1:11" s="19" customFormat="1" ht="52.8" x14ac:dyDescent="0.25">
      <c r="A87" s="32"/>
      <c r="B87" s="57" t="s">
        <v>74</v>
      </c>
      <c r="C87" s="33"/>
      <c r="D87" s="205" t="s">
        <v>75</v>
      </c>
      <c r="E87" s="194"/>
      <c r="F87" s="194" t="s">
        <v>236</v>
      </c>
      <c r="G87" s="88"/>
      <c r="H87" s="63">
        <v>0.2</v>
      </c>
      <c r="I87" s="37">
        <f>IF(ISBLANK($E87),IF(ISBLANK($F87),0,$F$6),$E$6)*$H87</f>
        <v>0.1</v>
      </c>
      <c r="J87" s="68"/>
      <c r="K87" s="191" t="s">
        <v>251</v>
      </c>
    </row>
    <row r="88" spans="1:11" s="19" customFormat="1" ht="39.6" x14ac:dyDescent="0.25">
      <c r="A88" s="32"/>
      <c r="B88" s="57" t="s">
        <v>118</v>
      </c>
      <c r="C88" s="113"/>
      <c r="D88" s="205" t="s">
        <v>135</v>
      </c>
      <c r="E88" s="194" t="s">
        <v>236</v>
      </c>
      <c r="F88" s="92"/>
      <c r="G88" s="92"/>
      <c r="H88" s="63">
        <v>0.2</v>
      </c>
      <c r="I88" s="37">
        <f>IF(ISBLANK($E88),IF(ISBLANK($F88),0,$F$6),$E$6)*$H88</f>
        <v>0.2</v>
      </c>
      <c r="J88" s="52"/>
      <c r="K88" s="191" t="s">
        <v>245</v>
      </c>
    </row>
    <row r="89" spans="1:11" s="19" customFormat="1" ht="66" x14ac:dyDescent="0.25">
      <c r="A89" s="32"/>
      <c r="B89" s="57" t="s">
        <v>119</v>
      </c>
      <c r="C89" s="114"/>
      <c r="D89" s="207" t="s">
        <v>136</v>
      </c>
      <c r="E89" s="194" t="s">
        <v>236</v>
      </c>
      <c r="F89" s="92"/>
      <c r="G89" s="92"/>
      <c r="H89" s="63">
        <v>0.2</v>
      </c>
      <c r="I89" s="37">
        <f>IF(ISBLANK($E89),IF(ISBLANK($F89),0,$F$6),$E$6)*$H89</f>
        <v>0.2</v>
      </c>
      <c r="J89" s="52"/>
      <c r="K89" s="191" t="s">
        <v>245</v>
      </c>
    </row>
    <row r="90" spans="1:11" x14ac:dyDescent="0.25">
      <c r="H90" s="63">
        <f>SUM(H85:H89)</f>
        <v>1</v>
      </c>
      <c r="I90" s="37">
        <f>SUM(I85:I89)</f>
        <v>0.8</v>
      </c>
    </row>
    <row r="92" spans="1:11" ht="15.6" x14ac:dyDescent="0.25">
      <c r="I92" s="184">
        <f>'Summary of Results Total Score'!I48</f>
        <v>0.90500000000000003</v>
      </c>
    </row>
    <row r="93" spans="1:11" ht="26.4" x14ac:dyDescent="0.25">
      <c r="I93" s="183" t="s">
        <v>76</v>
      </c>
    </row>
  </sheetData>
  <sheetProtection selectLockedCells="1" selectUnlockedCells="1"/>
  <mergeCells count="20">
    <mergeCell ref="B84:H84"/>
    <mergeCell ref="B8:D8"/>
    <mergeCell ref="B35:D35"/>
    <mergeCell ref="E35:H35"/>
    <mergeCell ref="B69:D69"/>
    <mergeCell ref="E69:H69"/>
    <mergeCell ref="E9:H9"/>
    <mergeCell ref="E45:H45"/>
    <mergeCell ref="B45:D45"/>
    <mergeCell ref="B24:D24"/>
    <mergeCell ref="B9:D9"/>
    <mergeCell ref="E3:I3"/>
    <mergeCell ref="B54:D54"/>
    <mergeCell ref="B55:D55"/>
    <mergeCell ref="E55:H55"/>
    <mergeCell ref="E24:H24"/>
    <mergeCell ref="E5:G5"/>
    <mergeCell ref="I5:I7"/>
    <mergeCell ref="H5:H7"/>
    <mergeCell ref="A7:D7"/>
  </mergeCells>
  <phoneticPr fontId="0" type="noConversion"/>
  <hyperlinks>
    <hyperlink ref="K76" r:id="rId1" xr:uid="{43ADC591-1346-479C-857A-D5DEF7878F45}"/>
    <hyperlink ref="K80" r:id="rId2" xr:uid="{3EC91011-E6BE-4758-A451-6C75D5FB0B09}"/>
    <hyperlink ref="K81" r:id="rId3" xr:uid="{6931B0F7-24CB-4F81-B67C-295586108045}"/>
    <hyperlink ref="K77" r:id="rId4" xr:uid="{1E0678DE-684E-43F5-A5EC-13303A99027D}"/>
    <hyperlink ref="K86" r:id="rId5" xr:uid="{95654D2C-F4B6-4075-9448-BEC6400CBEBC}"/>
    <hyperlink ref="K63" r:id="rId6" location=" - Инвестор център" xr:uid="{BE63485A-4936-498B-9554-EF16F8D6C428}"/>
    <hyperlink ref="K41" r:id="rId7" xr:uid="{03C4E046-D819-4B3D-B809-DD7CAA84E7B8}"/>
  </hyperlinks>
  <printOptions horizontalCentered="1"/>
  <pageMargins left="0.19685039370078741" right="0.19685039370078741" top="0.19685039370078741" bottom="0.19685039370078741" header="0.31496062992125984" footer="0.31496062992125984"/>
  <pageSetup paperSize="9" firstPageNumber="0" fitToHeight="0" orientation="landscape" horizontalDpi="300" verticalDpi="300" r:id="rId8"/>
  <headerFooter alignWithMargins="0"/>
  <rowBreaks count="1" manualBreakCount="1">
    <brk id="3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790-52DF-4C79-9C03-647DE5F63465}">
  <dimension ref="B1:T60"/>
  <sheetViews>
    <sheetView showGridLines="0" topLeftCell="A34" zoomScale="75" zoomScaleNormal="75" zoomScaleSheetLayoutView="100" workbookViewId="0">
      <selection activeCell="H26" sqref="H26"/>
    </sheetView>
  </sheetViews>
  <sheetFormatPr defaultColWidth="8.6640625" defaultRowHeight="13.2" x14ac:dyDescent="0.25"/>
  <cols>
    <col min="1" max="1" width="0.6640625" style="165" customWidth="1"/>
    <col min="2" max="2" width="1.33203125" style="165" customWidth="1"/>
    <col min="3" max="3" width="20.33203125" style="165" customWidth="1"/>
    <col min="4" max="5" width="11.6640625" style="165" customWidth="1"/>
    <col min="6" max="6" width="8.6640625" style="165" customWidth="1"/>
    <col min="7" max="7" width="1.33203125" style="165" customWidth="1"/>
    <col min="8" max="8" width="19.6640625" style="165" customWidth="1"/>
    <col min="9" max="10" width="11.6640625" style="165" customWidth="1"/>
    <col min="11" max="11" width="8.6640625" style="165" customWidth="1"/>
    <col min="12" max="12" width="1.33203125" style="165" customWidth="1"/>
    <col min="13" max="13" width="19.6640625" style="165" customWidth="1"/>
    <col min="14" max="15" width="11.6640625" style="165" customWidth="1"/>
    <col min="16" max="17" width="8.6640625" style="165" customWidth="1"/>
    <col min="18" max="18" width="15.6640625" style="165" customWidth="1"/>
    <col min="19" max="16384" width="8.6640625" style="165"/>
  </cols>
  <sheetData>
    <row r="1" spans="2:20" s="128" customFormat="1" ht="24" x14ac:dyDescent="0.4">
      <c r="C1" s="129" t="s">
        <v>131</v>
      </c>
      <c r="D1" s="129"/>
      <c r="E1" s="129"/>
      <c r="F1" s="129"/>
      <c r="G1" s="129"/>
      <c r="H1" s="129"/>
      <c r="I1" s="129"/>
      <c r="J1" s="129"/>
      <c r="K1" s="129"/>
      <c r="L1" s="129"/>
      <c r="M1" s="129"/>
      <c r="N1" s="129"/>
      <c r="O1" s="129"/>
    </row>
    <row r="2" spans="2:20" s="131" customFormat="1" ht="23.25" customHeight="1" x14ac:dyDescent="0.4">
      <c r="B2" s="130"/>
      <c r="C2" s="310" t="s">
        <v>0</v>
      </c>
      <c r="D2" s="310"/>
      <c r="E2" s="310"/>
      <c r="F2" s="310"/>
      <c r="G2" s="310"/>
      <c r="H2" s="310"/>
      <c r="I2" s="310"/>
      <c r="J2" s="310"/>
      <c r="K2" s="310"/>
      <c r="L2" s="310"/>
      <c r="M2" s="310"/>
      <c r="N2" s="310"/>
      <c r="O2" s="310"/>
    </row>
    <row r="3" spans="2:20" s="132" customFormat="1" ht="21" x14ac:dyDescent="0.4">
      <c r="C3" s="310" t="s">
        <v>80</v>
      </c>
      <c r="D3" s="310"/>
      <c r="E3" s="310"/>
      <c r="F3" s="310"/>
      <c r="G3" s="310"/>
      <c r="H3" s="310"/>
      <c r="I3" s="310"/>
      <c r="J3" s="310"/>
      <c r="K3" s="310"/>
      <c r="L3" s="310"/>
      <c r="M3" s="310"/>
      <c r="N3" s="310"/>
      <c r="O3" s="310"/>
    </row>
    <row r="4" spans="2:20" s="133" customFormat="1" ht="14.25" customHeight="1" x14ac:dyDescent="0.4">
      <c r="C4" s="134"/>
      <c r="D4" s="134"/>
      <c r="E4" s="134"/>
      <c r="F4" s="134"/>
      <c r="G4" s="134"/>
      <c r="H4" s="135"/>
      <c r="I4" s="135"/>
      <c r="J4" s="134"/>
      <c r="K4" s="136"/>
      <c r="L4" s="134"/>
      <c r="M4" s="134"/>
      <c r="N4" s="137"/>
      <c r="O4" s="134"/>
      <c r="Q4" s="138"/>
      <c r="R4" s="138"/>
      <c r="S4" s="138"/>
      <c r="T4" s="138"/>
    </row>
    <row r="5" spans="2:20" s="133" customFormat="1" ht="24" customHeight="1" x14ac:dyDescent="0.25">
      <c r="G5" s="311" t="s">
        <v>81</v>
      </c>
      <c r="H5" s="311"/>
      <c r="I5" s="311"/>
      <c r="J5" s="311"/>
    </row>
    <row r="6" spans="2:20" s="140" customFormat="1" ht="33" customHeight="1" x14ac:dyDescent="0.3">
      <c r="B6" s="139"/>
      <c r="C6" s="312" t="s">
        <v>82</v>
      </c>
      <c r="D6" s="312"/>
      <c r="E6" s="312"/>
      <c r="G6" s="311"/>
      <c r="H6" s="311"/>
      <c r="I6" s="311"/>
      <c r="J6" s="311"/>
      <c r="L6" s="311" t="s">
        <v>83</v>
      </c>
      <c r="M6" s="311"/>
      <c r="N6" s="311"/>
      <c r="O6" s="311"/>
      <c r="Q6" s="141"/>
      <c r="R6" s="141"/>
      <c r="S6" s="141"/>
      <c r="T6" s="141"/>
    </row>
    <row r="7" spans="2:20" s="140" customFormat="1" ht="34.5" customHeight="1" x14ac:dyDescent="0.3">
      <c r="B7" s="142"/>
      <c r="C7" s="312"/>
      <c r="D7" s="312"/>
      <c r="E7" s="312"/>
      <c r="G7" s="143"/>
      <c r="I7" s="144" t="s">
        <v>84</v>
      </c>
      <c r="J7" s="145"/>
      <c r="L7" s="311"/>
      <c r="M7" s="311"/>
      <c r="N7" s="311"/>
      <c r="O7" s="311"/>
      <c r="Q7" s="141"/>
      <c r="R7" s="141"/>
      <c r="S7" s="141"/>
      <c r="T7" s="141"/>
    </row>
    <row r="8" spans="2:20" s="140" customFormat="1" ht="15" x14ac:dyDescent="0.25">
      <c r="B8" s="143"/>
      <c r="D8" s="144" t="s">
        <v>84</v>
      </c>
      <c r="E8" s="145"/>
      <c r="G8" s="143"/>
      <c r="H8" s="133" t="s">
        <v>85</v>
      </c>
      <c r="I8" s="146">
        <f>'two-tier system'!I89</f>
        <v>0.15</v>
      </c>
      <c r="J8" s="147"/>
      <c r="L8" s="143"/>
      <c r="N8" s="144" t="s">
        <v>84</v>
      </c>
      <c r="O8" s="145"/>
      <c r="S8" s="144"/>
      <c r="T8" s="144"/>
    </row>
    <row r="9" spans="2:20" s="140" customFormat="1" ht="15" x14ac:dyDescent="0.25">
      <c r="B9" s="143"/>
      <c r="C9" s="133" t="s">
        <v>85</v>
      </c>
      <c r="D9" s="146">
        <f>'two-tier system'!I59</f>
        <v>0.2</v>
      </c>
      <c r="E9" s="147"/>
      <c r="G9" s="143"/>
      <c r="H9" s="133" t="s">
        <v>86</v>
      </c>
      <c r="I9" s="148">
        <f>'two-tier system'!I95</f>
        <v>0</v>
      </c>
      <c r="J9" s="147"/>
      <c r="L9" s="143"/>
      <c r="M9" s="133" t="s">
        <v>85</v>
      </c>
      <c r="N9" s="146">
        <f>'two-tier system'!I42</f>
        <v>0.1</v>
      </c>
      <c r="O9" s="147"/>
      <c r="R9" s="133"/>
      <c r="S9" s="146"/>
      <c r="T9" s="146"/>
    </row>
    <row r="10" spans="2:20" s="140" customFormat="1" ht="15" customHeight="1" x14ac:dyDescent="0.25">
      <c r="B10" s="143"/>
      <c r="C10" s="133" t="s">
        <v>86</v>
      </c>
      <c r="D10" s="149">
        <f>'two-tier system'!I71</f>
        <v>0</v>
      </c>
      <c r="E10" s="147"/>
      <c r="G10" s="150"/>
      <c r="H10" s="151"/>
      <c r="I10" s="152"/>
      <c r="J10" s="153"/>
      <c r="L10" s="143"/>
      <c r="M10" s="133" t="s">
        <v>86</v>
      </c>
      <c r="N10" s="149">
        <f>'two-tier system'!I49</f>
        <v>0</v>
      </c>
      <c r="O10" s="147"/>
      <c r="R10" s="133"/>
    </row>
    <row r="11" spans="2:20" s="140" customFormat="1" ht="15" x14ac:dyDescent="0.25">
      <c r="B11" s="150"/>
      <c r="C11" s="151"/>
      <c r="D11" s="152"/>
      <c r="E11" s="153"/>
      <c r="L11" s="150"/>
      <c r="M11" s="154"/>
      <c r="N11" s="154"/>
      <c r="O11" s="153"/>
    </row>
    <row r="12" spans="2:20" s="140" customFormat="1" x14ac:dyDescent="0.25"/>
    <row r="13" spans="2:20" s="140" customFormat="1" x14ac:dyDescent="0.25">
      <c r="G13" s="155"/>
      <c r="H13" s="156"/>
      <c r="I13" s="156"/>
      <c r="J13" s="157"/>
    </row>
    <row r="14" spans="2:20" s="140" customFormat="1" ht="12.75" customHeight="1" x14ac:dyDescent="0.3">
      <c r="B14" s="158"/>
      <c r="C14" s="318" t="s">
        <v>87</v>
      </c>
      <c r="D14" s="318"/>
      <c r="E14" s="318"/>
      <c r="G14" s="319" t="s">
        <v>88</v>
      </c>
      <c r="H14" s="319"/>
      <c r="I14" s="319"/>
      <c r="J14" s="319"/>
      <c r="L14" s="311" t="s">
        <v>89</v>
      </c>
      <c r="M14" s="311"/>
      <c r="N14" s="311"/>
      <c r="O14" s="311"/>
      <c r="Q14" s="141"/>
      <c r="R14" s="141"/>
      <c r="S14" s="141"/>
      <c r="T14" s="141"/>
    </row>
    <row r="15" spans="2:20" s="140" customFormat="1" ht="42.75" customHeight="1" x14ac:dyDescent="0.25">
      <c r="B15" s="159"/>
      <c r="C15" s="318"/>
      <c r="D15" s="318"/>
      <c r="E15" s="318"/>
      <c r="G15" s="319"/>
      <c r="H15" s="319"/>
      <c r="I15" s="319"/>
      <c r="J15" s="319"/>
      <c r="L15" s="311"/>
      <c r="M15" s="311"/>
      <c r="N15" s="311"/>
      <c r="O15" s="311"/>
      <c r="Q15" s="141"/>
      <c r="R15" s="141"/>
      <c r="S15" s="141"/>
      <c r="T15" s="141"/>
    </row>
    <row r="16" spans="2:20" s="140" customFormat="1" ht="15.75" customHeight="1" x14ac:dyDescent="0.25">
      <c r="B16" s="143"/>
      <c r="D16" s="144" t="s">
        <v>84</v>
      </c>
      <c r="E16" s="145"/>
      <c r="G16" s="143"/>
      <c r="H16" s="144" t="s">
        <v>76</v>
      </c>
      <c r="I16" s="149">
        <f>+(D9*D10)+(I8*I9)+(N9*N10)+(D17*D18)+(N17*N18)+(D25*D26)+(N25*N26)</f>
        <v>0</v>
      </c>
      <c r="J16" s="160"/>
      <c r="L16" s="143"/>
      <c r="N16" s="144" t="s">
        <v>84</v>
      </c>
      <c r="O16" s="145"/>
      <c r="S16" s="144"/>
      <c r="T16" s="144"/>
    </row>
    <row r="17" spans="2:20" s="140" customFormat="1" ht="20.25" customHeight="1" x14ac:dyDescent="0.25">
      <c r="B17" s="143"/>
      <c r="C17" s="133" t="s">
        <v>85</v>
      </c>
      <c r="D17" s="146">
        <f>'two-tier system'!I75</f>
        <v>0.2</v>
      </c>
      <c r="E17" s="147"/>
      <c r="G17" s="143"/>
      <c r="H17" s="161"/>
      <c r="I17" s="146"/>
      <c r="J17" s="147"/>
      <c r="L17" s="143"/>
      <c r="M17" s="133" t="s">
        <v>85</v>
      </c>
      <c r="N17" s="146">
        <f>'two-tier system'!I9</f>
        <v>0.1</v>
      </c>
      <c r="O17" s="147"/>
      <c r="T17" s="146"/>
    </row>
    <row r="18" spans="2:20" s="140" customFormat="1" ht="15" x14ac:dyDescent="0.25">
      <c r="B18" s="143"/>
      <c r="C18" s="133" t="s">
        <v>86</v>
      </c>
      <c r="D18" s="149">
        <f>'two-tier system'!I88</f>
        <v>0</v>
      </c>
      <c r="E18" s="147"/>
      <c r="G18" s="143"/>
      <c r="I18" s="133"/>
      <c r="J18" s="162"/>
      <c r="L18" s="143"/>
      <c r="M18" s="133" t="s">
        <v>86</v>
      </c>
      <c r="N18" s="149">
        <f>'two-tier system'!I20</f>
        <v>0</v>
      </c>
      <c r="O18" s="147"/>
      <c r="R18" s="133"/>
    </row>
    <row r="19" spans="2:20" s="140" customFormat="1" ht="15" x14ac:dyDescent="0.25">
      <c r="B19" s="150"/>
      <c r="C19" s="151"/>
      <c r="D19" s="152"/>
      <c r="E19" s="153"/>
      <c r="G19" s="143"/>
      <c r="J19" s="162"/>
      <c r="L19" s="150"/>
      <c r="M19" s="151"/>
      <c r="N19" s="163"/>
      <c r="O19" s="153"/>
    </row>
    <row r="20" spans="2:20" s="140" customFormat="1" x14ac:dyDescent="0.25">
      <c r="G20" s="150"/>
      <c r="H20" s="154"/>
      <c r="I20" s="154"/>
      <c r="J20" s="153"/>
    </row>
    <row r="21" spans="2:20" s="140" customFormat="1" ht="15" customHeight="1" x14ac:dyDescent="0.25"/>
    <row r="22" spans="2:20" s="140" customFormat="1" ht="15.75" customHeight="1" thickBot="1" x14ac:dyDescent="0.35">
      <c r="B22" s="158"/>
      <c r="C22" s="312" t="s">
        <v>90</v>
      </c>
      <c r="D22" s="312"/>
      <c r="E22" s="312"/>
      <c r="L22" s="311" t="s">
        <v>91</v>
      </c>
      <c r="M22" s="311"/>
      <c r="N22" s="311"/>
      <c r="O22" s="311"/>
      <c r="Q22" s="141"/>
      <c r="R22" s="141"/>
      <c r="S22" s="141"/>
      <c r="T22" s="141"/>
    </row>
    <row r="23" spans="2:20" s="140" customFormat="1" ht="36" customHeight="1" x14ac:dyDescent="0.3">
      <c r="B23" s="164"/>
      <c r="C23" s="312"/>
      <c r="D23" s="312"/>
      <c r="E23" s="312"/>
      <c r="G23" s="314"/>
      <c r="H23" s="314"/>
      <c r="I23" s="314"/>
      <c r="J23" s="314"/>
      <c r="L23" s="311"/>
      <c r="M23" s="311"/>
      <c r="N23" s="311"/>
      <c r="O23" s="311"/>
      <c r="Q23" s="141"/>
      <c r="R23" s="141"/>
      <c r="S23" s="141"/>
      <c r="T23" s="141"/>
    </row>
    <row r="24" spans="2:20" s="140" customFormat="1" ht="15" x14ac:dyDescent="0.25">
      <c r="B24" s="143"/>
      <c r="D24" s="144" t="s">
        <v>84</v>
      </c>
      <c r="E24" s="145"/>
      <c r="G24" s="314"/>
      <c r="H24" s="314"/>
      <c r="I24" s="314"/>
      <c r="J24" s="314"/>
      <c r="L24" s="143"/>
      <c r="M24" s="133"/>
      <c r="N24" s="144" t="s">
        <v>84</v>
      </c>
      <c r="O24" s="145"/>
      <c r="S24" s="144"/>
      <c r="T24" s="144"/>
    </row>
    <row r="25" spans="2:20" s="140" customFormat="1" ht="15" x14ac:dyDescent="0.25">
      <c r="B25" s="143"/>
      <c r="C25" s="133" t="s">
        <v>85</v>
      </c>
      <c r="D25" s="146">
        <f>'two-tier system'!I50</f>
        <v>0.15</v>
      </c>
      <c r="E25" s="147"/>
      <c r="I25" s="144"/>
      <c r="J25" s="144"/>
      <c r="L25" s="143"/>
      <c r="M25" s="133" t="s">
        <v>85</v>
      </c>
      <c r="N25" s="146">
        <f>'two-tier system'!I22</f>
        <v>0.1</v>
      </c>
      <c r="O25" s="147"/>
      <c r="R25" s="133"/>
      <c r="S25" s="146"/>
      <c r="T25" s="146"/>
    </row>
    <row r="26" spans="2:20" s="140" customFormat="1" ht="15" x14ac:dyDescent="0.25">
      <c r="B26" s="143"/>
      <c r="C26" s="133" t="s">
        <v>86</v>
      </c>
      <c r="D26" s="149">
        <f>'two-tier system'!I58</f>
        <v>0</v>
      </c>
      <c r="E26" s="147"/>
      <c r="H26" s="133"/>
      <c r="I26" s="146"/>
      <c r="J26" s="146"/>
      <c r="L26" s="143"/>
      <c r="M26" s="133" t="s">
        <v>86</v>
      </c>
      <c r="N26" s="149">
        <f>'two-tier system'!I40</f>
        <v>0</v>
      </c>
      <c r="O26" s="147"/>
      <c r="R26" s="133"/>
    </row>
    <row r="27" spans="2:20" s="140" customFormat="1" ht="21" customHeight="1" thickBot="1" x14ac:dyDescent="0.3">
      <c r="B27" s="150"/>
      <c r="C27" s="154"/>
      <c r="D27" s="154"/>
      <c r="E27" s="153"/>
      <c r="H27" s="133"/>
      <c r="I27" s="146"/>
      <c r="J27" s="146"/>
      <c r="L27" s="150"/>
      <c r="M27" s="151"/>
      <c r="N27" s="163"/>
      <c r="O27" s="153"/>
    </row>
    <row r="28" spans="2:20" ht="31.5" customHeight="1" x14ac:dyDescent="0.25">
      <c r="G28" s="140"/>
      <c r="H28" s="133"/>
      <c r="I28" s="146"/>
      <c r="J28" s="140"/>
    </row>
    <row r="29" spans="2:20" ht="31.5" customHeight="1" x14ac:dyDescent="0.25"/>
    <row r="30" spans="2:20" ht="31.5" customHeight="1" x14ac:dyDescent="0.25"/>
    <row r="31" spans="2:20" ht="31.5" customHeight="1" x14ac:dyDescent="0.25"/>
    <row r="32" spans="2:20" ht="31.5" customHeight="1" x14ac:dyDescent="0.25"/>
    <row r="33" spans="3:16" ht="31.5" customHeight="1" x14ac:dyDescent="0.25"/>
    <row r="34" spans="3:16" s="166" customFormat="1" ht="21" x14ac:dyDescent="0.35">
      <c r="C34" s="313" t="s">
        <v>92</v>
      </c>
      <c r="D34" s="313"/>
      <c r="E34" s="313"/>
      <c r="F34" s="313"/>
      <c r="G34" s="313"/>
      <c r="H34" s="313"/>
      <c r="I34" s="313"/>
      <c r="J34" s="313"/>
      <c r="K34" s="313"/>
      <c r="L34" s="313"/>
      <c r="M34" s="313"/>
      <c r="N34" s="313"/>
      <c r="O34" s="313"/>
      <c r="P34" s="313"/>
    </row>
    <row r="35" spans="3:16" s="166" customFormat="1" ht="21" x14ac:dyDescent="0.35">
      <c r="C35" s="317" t="s">
        <v>93</v>
      </c>
      <c r="D35" s="317"/>
      <c r="E35" s="317"/>
      <c r="F35" s="317"/>
      <c r="G35" s="317"/>
      <c r="H35" s="317"/>
      <c r="I35" s="317"/>
      <c r="J35" s="317"/>
      <c r="K35" s="317"/>
      <c r="L35" s="317"/>
      <c r="M35" s="317"/>
      <c r="N35" s="317"/>
      <c r="O35" s="317"/>
      <c r="P35" s="317"/>
    </row>
    <row r="36" spans="3:16" ht="22.5" customHeight="1" x14ac:dyDescent="0.25"/>
    <row r="37" spans="3:16" ht="27" customHeight="1" x14ac:dyDescent="0.25">
      <c r="C37" s="133"/>
      <c r="D37" s="133"/>
      <c r="E37" s="133"/>
      <c r="F37" s="133"/>
      <c r="G37" s="311" t="s">
        <v>81</v>
      </c>
      <c r="H37" s="311"/>
      <c r="I37" s="311"/>
      <c r="J37" s="311"/>
      <c r="K37" s="133"/>
    </row>
    <row r="38" spans="3:16" ht="35.25" customHeight="1" x14ac:dyDescent="0.25">
      <c r="C38" s="311" t="s">
        <v>82</v>
      </c>
      <c r="D38" s="311"/>
      <c r="E38" s="311"/>
      <c r="F38" s="140"/>
      <c r="G38" s="311"/>
      <c r="H38" s="311"/>
      <c r="I38" s="311"/>
      <c r="J38" s="311"/>
      <c r="K38" s="140"/>
      <c r="M38" s="311" t="s">
        <v>94</v>
      </c>
      <c r="N38" s="311"/>
      <c r="O38" s="311"/>
      <c r="P38" s="311"/>
    </row>
    <row r="39" spans="3:16" ht="41.25" customHeight="1" x14ac:dyDescent="0.25">
      <c r="C39" s="311"/>
      <c r="D39" s="311"/>
      <c r="E39" s="311"/>
      <c r="F39" s="140"/>
      <c r="G39" s="143"/>
      <c r="H39" s="140"/>
      <c r="I39" s="144" t="s">
        <v>84</v>
      </c>
      <c r="J39" s="145"/>
      <c r="K39" s="140"/>
      <c r="M39" s="311"/>
      <c r="N39" s="311"/>
      <c r="O39" s="311"/>
      <c r="P39" s="311"/>
    </row>
    <row r="40" spans="3:16" ht="15" x14ac:dyDescent="0.25">
      <c r="C40" s="143"/>
      <c r="D40" s="144" t="s">
        <v>84</v>
      </c>
      <c r="E40" s="145"/>
      <c r="F40" s="140"/>
      <c r="G40" s="143"/>
      <c r="H40" s="133" t="s">
        <v>85</v>
      </c>
      <c r="I40" s="146">
        <f>'one-tier system'!I84</f>
        <v>0.15</v>
      </c>
      <c r="J40" s="147"/>
      <c r="K40" s="140"/>
      <c r="M40" s="143"/>
      <c r="N40" s="144" t="s">
        <v>84</v>
      </c>
      <c r="P40" s="145"/>
    </row>
    <row r="41" spans="3:16" ht="15" x14ac:dyDescent="0.25">
      <c r="C41" s="167" t="s">
        <v>85</v>
      </c>
      <c r="D41" s="146">
        <f>'one-tier system'!I55</f>
        <v>0.2</v>
      </c>
      <c r="E41" s="147"/>
      <c r="F41" s="140"/>
      <c r="G41" s="143"/>
      <c r="H41" s="133" t="s">
        <v>86</v>
      </c>
      <c r="I41" s="149">
        <f>'one-tier system'!I90</f>
        <v>0.8</v>
      </c>
      <c r="J41" s="147"/>
      <c r="K41" s="140"/>
      <c r="M41" s="167" t="s">
        <v>85</v>
      </c>
      <c r="N41" s="146">
        <f>'one-tier system'!I35</f>
        <v>0.1</v>
      </c>
      <c r="P41" s="147"/>
    </row>
    <row r="42" spans="3:16" ht="15" x14ac:dyDescent="0.25">
      <c r="C42" s="167" t="s">
        <v>86</v>
      </c>
      <c r="D42" s="149">
        <f>'one-tier system'!I67</f>
        <v>0.95000000000000007</v>
      </c>
      <c r="E42" s="147"/>
      <c r="F42" s="140"/>
      <c r="G42" s="150"/>
      <c r="H42" s="151"/>
      <c r="I42" s="152"/>
      <c r="J42" s="153"/>
      <c r="K42" s="140"/>
      <c r="M42" s="167" t="s">
        <v>86</v>
      </c>
      <c r="N42" s="149">
        <f>'one-tier system'!I43</f>
        <v>0.95</v>
      </c>
      <c r="P42" s="168"/>
    </row>
    <row r="43" spans="3:16" ht="15" x14ac:dyDescent="0.25">
      <c r="C43" s="169"/>
      <c r="D43" s="152"/>
      <c r="E43" s="153"/>
      <c r="F43" s="140"/>
      <c r="G43" s="140"/>
      <c r="H43" s="140"/>
      <c r="I43" s="140"/>
      <c r="J43" s="140"/>
      <c r="K43" s="140"/>
      <c r="M43" s="150"/>
      <c r="N43" s="154"/>
      <c r="O43" s="154"/>
      <c r="P43" s="153"/>
    </row>
    <row r="44" spans="3:16" x14ac:dyDescent="0.25">
      <c r="C44" s="140"/>
      <c r="D44" s="140"/>
      <c r="E44" s="140"/>
      <c r="F44" s="140"/>
      <c r="G44" s="140"/>
      <c r="H44" s="140"/>
      <c r="I44" s="140"/>
      <c r="J44" s="140"/>
      <c r="K44" s="140"/>
      <c r="M44" s="140"/>
      <c r="N44" s="140"/>
      <c r="O44" s="140"/>
      <c r="P44" s="140"/>
    </row>
    <row r="45" spans="3:16" x14ac:dyDescent="0.25">
      <c r="C45" s="140"/>
      <c r="D45" s="140"/>
      <c r="E45" s="140"/>
      <c r="F45" s="140"/>
      <c r="G45" s="170"/>
      <c r="H45" s="171"/>
      <c r="I45" s="171"/>
      <c r="J45" s="172"/>
      <c r="K45" s="140"/>
      <c r="M45" s="140"/>
      <c r="N45" s="140"/>
      <c r="O45" s="140"/>
      <c r="P45" s="140"/>
    </row>
    <row r="46" spans="3:16" ht="12.75" customHeight="1" x14ac:dyDescent="0.25">
      <c r="C46" s="315" t="s">
        <v>87</v>
      </c>
      <c r="D46" s="315"/>
      <c r="E46" s="315"/>
      <c r="F46" s="140"/>
      <c r="G46" s="316" t="s">
        <v>88</v>
      </c>
      <c r="H46" s="316"/>
      <c r="I46" s="316"/>
      <c r="J46" s="316"/>
      <c r="K46" s="140"/>
      <c r="M46" s="311" t="s">
        <v>95</v>
      </c>
      <c r="N46" s="311"/>
      <c r="O46" s="311"/>
      <c r="P46" s="311"/>
    </row>
    <row r="47" spans="3:16" ht="49.5" customHeight="1" x14ac:dyDescent="0.25">
      <c r="C47" s="315"/>
      <c r="D47" s="315"/>
      <c r="E47" s="315"/>
      <c r="F47" s="140"/>
      <c r="G47" s="316"/>
      <c r="H47" s="316"/>
      <c r="I47" s="316"/>
      <c r="J47" s="316"/>
      <c r="K47" s="140"/>
      <c r="M47" s="311"/>
      <c r="N47" s="311"/>
      <c r="O47" s="311"/>
      <c r="P47" s="311"/>
    </row>
    <row r="48" spans="3:16" ht="15" x14ac:dyDescent="0.25">
      <c r="C48" s="143"/>
      <c r="D48" s="144" t="s">
        <v>84</v>
      </c>
      <c r="E48" s="145"/>
      <c r="F48" s="140"/>
      <c r="G48" s="173"/>
      <c r="H48" s="144" t="s">
        <v>76</v>
      </c>
      <c r="I48" s="185">
        <f>+(D41*D42)+(I40*I41)+(N41*N42)+(D49*D50)+(N49*N50)+(D57*D58)+(N57*N58)</f>
        <v>0.90500000000000003</v>
      </c>
      <c r="J48" s="174"/>
      <c r="K48" s="140"/>
      <c r="M48" s="143"/>
      <c r="N48" s="144" t="s">
        <v>84</v>
      </c>
      <c r="P48" s="145"/>
    </row>
    <row r="49" spans="3:16" ht="15" x14ac:dyDescent="0.25">
      <c r="C49" s="167" t="s">
        <v>85</v>
      </c>
      <c r="D49" s="146">
        <f>'one-tier system'!I69</f>
        <v>0.2</v>
      </c>
      <c r="E49" s="147"/>
      <c r="F49" s="140"/>
      <c r="G49" s="173"/>
      <c r="H49" s="144"/>
      <c r="I49" s="149"/>
      <c r="J49" s="175"/>
      <c r="K49" s="140"/>
      <c r="M49" s="167" t="s">
        <v>85</v>
      </c>
      <c r="N49" s="146">
        <f>'one-tier system'!I24</f>
        <v>0.1</v>
      </c>
      <c r="P49" s="147"/>
    </row>
    <row r="50" spans="3:16" ht="15" x14ac:dyDescent="0.25">
      <c r="C50" s="167" t="s">
        <v>86</v>
      </c>
      <c r="D50" s="149">
        <f>'one-tier system'!I82</f>
        <v>0.85000000000000009</v>
      </c>
      <c r="E50" s="147"/>
      <c r="F50" s="140"/>
      <c r="G50" s="173"/>
      <c r="J50" s="176"/>
      <c r="K50" s="140"/>
      <c r="M50" s="167" t="s">
        <v>86</v>
      </c>
      <c r="N50" s="149">
        <f>'one-tier system'!I32</f>
        <v>1</v>
      </c>
      <c r="P50" s="168"/>
    </row>
    <row r="51" spans="3:16" ht="15" x14ac:dyDescent="0.25">
      <c r="C51" s="169"/>
      <c r="D51" s="152"/>
      <c r="E51" s="153"/>
      <c r="F51" s="140"/>
      <c r="G51" s="173"/>
      <c r="H51" s="140"/>
      <c r="I51" s="140"/>
      <c r="J51" s="177"/>
      <c r="K51" s="140"/>
      <c r="M51" s="169"/>
      <c r="N51" s="152"/>
      <c r="O51" s="154"/>
      <c r="P51" s="153"/>
    </row>
    <row r="52" spans="3:16" x14ac:dyDescent="0.25">
      <c r="C52" s="140"/>
      <c r="D52" s="140"/>
      <c r="E52" s="140"/>
      <c r="F52" s="140"/>
      <c r="G52" s="178"/>
      <c r="H52" s="179"/>
      <c r="I52" s="179"/>
      <c r="J52" s="180"/>
      <c r="K52" s="140"/>
      <c r="M52" s="140"/>
      <c r="N52" s="140"/>
      <c r="O52" s="140"/>
      <c r="P52" s="140"/>
    </row>
    <row r="53" spans="3:16" x14ac:dyDescent="0.25">
      <c r="C53" s="140"/>
      <c r="D53" s="140"/>
      <c r="E53" s="140"/>
      <c r="F53" s="140"/>
      <c r="G53" s="140"/>
      <c r="H53" s="140"/>
      <c r="I53" s="140"/>
      <c r="J53" s="140"/>
      <c r="K53" s="140"/>
      <c r="M53" s="140"/>
      <c r="N53" s="140"/>
      <c r="O53" s="140"/>
      <c r="P53" s="140"/>
    </row>
    <row r="54" spans="3:16" ht="12.75" customHeight="1" thickBot="1" x14ac:dyDescent="0.3">
      <c r="C54" s="311" t="s">
        <v>90</v>
      </c>
      <c r="D54" s="311"/>
      <c r="E54" s="311"/>
      <c r="F54" s="140"/>
      <c r="G54" s="140"/>
      <c r="H54" s="140"/>
      <c r="I54" s="140"/>
      <c r="J54" s="140"/>
      <c r="K54" s="140"/>
      <c r="M54" s="311" t="s">
        <v>96</v>
      </c>
      <c r="N54" s="311"/>
      <c r="O54" s="311"/>
      <c r="P54" s="311"/>
    </row>
    <row r="55" spans="3:16" ht="42" customHeight="1" x14ac:dyDescent="0.25">
      <c r="C55" s="311"/>
      <c r="D55" s="311"/>
      <c r="E55" s="311"/>
      <c r="F55" s="140"/>
      <c r="G55" s="314"/>
      <c r="H55" s="314"/>
      <c r="I55" s="314"/>
      <c r="J55" s="314"/>
      <c r="K55" s="140"/>
      <c r="M55" s="311"/>
      <c r="N55" s="311"/>
      <c r="O55" s="311"/>
      <c r="P55" s="311"/>
    </row>
    <row r="56" spans="3:16" ht="13.95" customHeight="1" x14ac:dyDescent="0.25">
      <c r="C56" s="143"/>
      <c r="D56" s="144" t="s">
        <v>84</v>
      </c>
      <c r="E56" s="145"/>
      <c r="F56" s="140"/>
      <c r="G56" s="314"/>
      <c r="H56" s="314"/>
      <c r="I56" s="314"/>
      <c r="J56" s="314"/>
      <c r="K56" s="140"/>
      <c r="M56" s="143"/>
      <c r="N56" s="144" t="s">
        <v>84</v>
      </c>
      <c r="P56" s="145"/>
    </row>
    <row r="57" spans="3:16" ht="23.25" customHeight="1" x14ac:dyDescent="0.25">
      <c r="C57" s="167" t="s">
        <v>85</v>
      </c>
      <c r="D57" s="146">
        <f>'one-tier system'!I45</f>
        <v>0.15</v>
      </c>
      <c r="E57" s="147"/>
      <c r="F57" s="140"/>
      <c r="G57" s="140"/>
      <c r="H57" s="140"/>
      <c r="I57" s="144"/>
      <c r="J57" s="144"/>
      <c r="K57" s="140"/>
      <c r="M57" s="167" t="s">
        <v>85</v>
      </c>
      <c r="N57" s="146">
        <f>'one-tier system'!I9</f>
        <v>0.1</v>
      </c>
      <c r="P57" s="147"/>
    </row>
    <row r="58" spans="3:16" ht="15" x14ac:dyDescent="0.25">
      <c r="C58" s="167" t="s">
        <v>86</v>
      </c>
      <c r="D58" s="149">
        <f>'one-tier system'!I53</f>
        <v>1</v>
      </c>
      <c r="E58" s="147"/>
      <c r="F58" s="140"/>
      <c r="G58" s="140"/>
      <c r="H58" s="133"/>
      <c r="I58" s="146"/>
      <c r="J58" s="146"/>
      <c r="K58" s="140"/>
      <c r="M58" s="167" t="s">
        <v>86</v>
      </c>
      <c r="N58" s="149">
        <f>'one-tier system'!I21</f>
        <v>0.8</v>
      </c>
      <c r="P58" s="168"/>
    </row>
    <row r="59" spans="3:16" ht="15.6" thickBot="1" x14ac:dyDescent="0.3">
      <c r="C59" s="150"/>
      <c r="D59" s="154"/>
      <c r="E59" s="153"/>
      <c r="F59" s="140"/>
      <c r="G59" s="140"/>
      <c r="H59" s="133"/>
      <c r="I59" s="140"/>
      <c r="J59" s="146"/>
      <c r="K59" s="140"/>
      <c r="M59" s="169"/>
      <c r="N59" s="152"/>
      <c r="O59" s="154"/>
      <c r="P59" s="153"/>
    </row>
    <row r="60" spans="3:16" ht="15" x14ac:dyDescent="0.25">
      <c r="G60" s="140"/>
      <c r="H60" s="133"/>
      <c r="I60" s="146"/>
      <c r="J60" s="140"/>
    </row>
  </sheetData>
  <sheetProtection selectLockedCells="1" selectUnlockedCells="1"/>
  <mergeCells count="22">
    <mergeCell ref="L14:O15"/>
    <mergeCell ref="L22:O23"/>
    <mergeCell ref="C22:E23"/>
    <mergeCell ref="G23:J24"/>
    <mergeCell ref="C14:E15"/>
    <mergeCell ref="G14:J15"/>
    <mergeCell ref="C34:P34"/>
    <mergeCell ref="G55:J56"/>
    <mergeCell ref="C54:E55"/>
    <mergeCell ref="M54:P55"/>
    <mergeCell ref="M46:P47"/>
    <mergeCell ref="G37:J38"/>
    <mergeCell ref="C46:E47"/>
    <mergeCell ref="C38:E39"/>
    <mergeCell ref="M38:P39"/>
    <mergeCell ref="G46:J47"/>
    <mergeCell ref="C35:P35"/>
    <mergeCell ref="C2:O2"/>
    <mergeCell ref="G5:J6"/>
    <mergeCell ref="C6:E7"/>
    <mergeCell ref="L6:O7"/>
    <mergeCell ref="C3:O3"/>
  </mergeCells>
  <phoneticPr fontId="0" type="noConversion"/>
  <conditionalFormatting sqref="I9 D10 N10 I16 D18 N18 D26 N26 I41 D42 N42 I48 D50 N50 D58 N58">
    <cfRule type="cellIs" dxfId="2" priority="7" stopIfTrue="1" operator="lessThan">
      <formula>0.5</formula>
    </cfRule>
    <cfRule type="cellIs" dxfId="1" priority="8" stopIfTrue="1" operator="between">
      <formula>0.5</formula>
      <formula>0.66</formula>
    </cfRule>
    <cfRule type="cellIs" dxfId="0" priority="9" stopIfTrue="1" operator="greaterThan">
      <formula>0.66</formula>
    </cfRule>
  </conditionalFormatting>
  <printOptions horizontalCentered="1"/>
  <pageMargins left="0.55138888888888893" right="0.27986111111111112" top="0.39374999999999999" bottom="0.59027777777777779" header="0.31527777777777777" footer="0.11805555555555555"/>
  <pageSetup paperSize="9" scale="87" firstPageNumber="0" orientation="landscape" horizontalDpi="300" verticalDpi="300" r:id="rId1"/>
  <headerFooter alignWithMargins="0">
    <oddHeader>&amp;R(Draft: May 2008)</oddHeader>
    <oddFooter>&amp;C&amp;9© Scorecard for Corporate Governance of Bulgaria (according to the Bulgarian National Code of Corporate Governance 2007)
Page &amp;P of &amp;N</oddFooter>
  </headerFooter>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18</vt:i4>
      </vt:variant>
    </vt:vector>
  </HeadingPairs>
  <TitlesOfParts>
    <vt:vector size="22" baseType="lpstr">
      <vt:lpstr>Start</vt:lpstr>
      <vt:lpstr>two-tier system</vt:lpstr>
      <vt:lpstr>one-tier system</vt:lpstr>
      <vt:lpstr>Summary of Results Total Score</vt:lpstr>
      <vt:lpstr>__xlnm.Print_Area</vt:lpstr>
      <vt:lpstr>__xlnm.Print_Titles</vt:lpstr>
      <vt:lpstr>'one-tier system'!Print_Area</vt:lpstr>
      <vt:lpstr>'two-tier system'!Print_Area</vt:lpstr>
      <vt:lpstr>Z_01A189C0_7D09_11D6_90CD_F6B4D4F4F1FF_.wvu.PrintArea</vt:lpstr>
      <vt:lpstr>Z_01A189C0_7D09_11D6_90CD_F6B4D4F4F1FF_.wvu.PrintTitles</vt:lpstr>
      <vt:lpstr>Z_06A91069_5242_49DA_AE92_98041084EC4A_.wvu.PrintArea</vt:lpstr>
      <vt:lpstr>Z_06A91069_5242_49DA_AE92_98041084EC4A_.wvu.PrintTitles</vt:lpstr>
      <vt:lpstr>Z_06F07D11_8200_11D6_906C_F3B3691A43FF_.wvu.PrintArea</vt:lpstr>
      <vt:lpstr>Z_06F07D11_8200_11D6_906C_F3B3691A43FF_.wvu.PrintTitles</vt:lpstr>
      <vt:lpstr>Z_36E24B61_A39D_11D6_B7B8_9D5B7FABD1CE_.wvu.PrintArea</vt:lpstr>
      <vt:lpstr>Z_36E24B61_A39D_11D6_B7B8_9D5B7FABD1CE_.wvu.PrintTitles</vt:lpstr>
      <vt:lpstr>Z_50A293A2_AFF9_4917_9CDE_69ADACF05E4D_.wvu.PrintArea</vt:lpstr>
      <vt:lpstr>Z_50A293A2_AFF9_4917_9CDE_69ADACF05E4D_.wvu.PrintTitles</vt:lpstr>
      <vt:lpstr>Z_AC09EB7C_4974_45B5_BB54_46398C4C9D6A_.wvu.PrintArea</vt:lpstr>
      <vt:lpstr>Z_AC09EB7C_4974_45B5_BB54_46398C4C9D6A_.wvu.PrintTitles</vt:lpstr>
      <vt:lpstr>Z_DC0E739E_1B91_4E93_960A_9DA5E7AAB988_.wvu.PrintArea</vt:lpstr>
      <vt:lpstr>Z_DC0E739E_1B91_4E93_960A_9DA5E7AAB988_.wvu.PrintTitles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BSE</dc:creator>
  <cp:lastModifiedBy>VPanova</cp:lastModifiedBy>
  <cp:lastPrinted>2019-02-21T08:34:57Z</cp:lastPrinted>
  <dcterms:created xsi:type="dcterms:W3CDTF">2013-01-28T11:38:48Z</dcterms:created>
  <dcterms:modified xsi:type="dcterms:W3CDTF">2026-03-31T05:53:53Z</dcterms:modified>
</cp:coreProperties>
</file>