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H:\IR\REPORTS\BSE_reports_2023\annual\"/>
    </mc:Choice>
  </mc:AlternateContent>
  <xr:revisionPtr revIDLastSave="0" documentId="13_ncr:1_{81559715-F884-4CCD-A4D1-AC115A9C2180}" xr6:coauthVersionLast="47" xr6:coauthVersionMax="47" xr10:uidLastSave="{00000000-0000-0000-0000-000000000000}"/>
  <bookViews>
    <workbookView xWindow="900" yWindow="5364" windowWidth="27912" windowHeight="10176" tabRatio="674" activeTab="2" xr2:uid="{00000000-000D-0000-FFFF-FFFF00000000}"/>
  </bookViews>
  <sheets>
    <sheet name="Start" sheetId="1" r:id="rId1"/>
    <sheet name="two-tier system" sheetId="2" r:id="rId2"/>
    <sheet name="one-tier system" sheetId="3" r:id="rId3"/>
    <sheet name="Summary of Results Total Score" sheetId="4" r:id="rId4"/>
  </sheets>
  <definedNames>
    <definedName name="__xlnm.Print_Area">'two-tier system'!$A$1:$J$78</definedName>
    <definedName name="__xlnm.Print_Titles">'two-tier system'!$4:$7</definedName>
    <definedName name="_xlnm.Print_Area" localSheetId="2">'one-tier system'!$A$1:$I$77</definedName>
    <definedName name="_xlnm.Print_Area" localSheetId="1">'two-tier system'!$A$1:$I$78</definedName>
    <definedName name="Z_01A189C0_7D09_11D6_90CD_F6B4D4F4F1FF_.wvu.PrintArea">'two-tier system'!$A$1:$J$78</definedName>
    <definedName name="Z_01A189C0_7D09_11D6_90CD_F6B4D4F4F1FF_.wvu.PrintTitles">'two-tier system'!$4:$7</definedName>
    <definedName name="Z_06A91069_5242_49DA_AE92_98041084EC4A_.wvu.PrintArea">'two-tier system'!$A$1:$J$78</definedName>
    <definedName name="Z_06A91069_5242_49DA_AE92_98041084EC4A_.wvu.PrintTitles">'two-tier system'!$4:$7</definedName>
    <definedName name="Z_06F07D11_8200_11D6_906C_F3B3691A43FF_.wvu.PrintArea">'two-tier system'!$A$1:$J$78</definedName>
    <definedName name="Z_06F07D11_8200_11D6_906C_F3B3691A43FF_.wvu.PrintTitles">'two-tier system'!$4:$7</definedName>
    <definedName name="Z_36E24B61_A39D_11D6_B7B8_9D5B7FABD1CE_.wvu.PrintArea">'two-tier system'!$A$1:$J$78</definedName>
    <definedName name="Z_36E24B61_A39D_11D6_B7B8_9D5B7FABD1CE_.wvu.PrintTitles">'two-tier system'!$4:$7</definedName>
    <definedName name="Z_50A293A2_AFF9_4917_9CDE_69ADACF05E4D_.wvu.PrintArea">'two-tier system'!$A$1:$J$78</definedName>
    <definedName name="Z_50A293A2_AFF9_4917_9CDE_69ADACF05E4D_.wvu.PrintTitles">'two-tier system'!$4:$7</definedName>
    <definedName name="Z_AC09EB7C_4974_45B5_BB54_46398C4C9D6A_.wvu.PrintArea">'two-tier system'!$A$1:$J$78</definedName>
    <definedName name="Z_AC09EB7C_4974_45B5_BB54_46398C4C9D6A_.wvu.PrintTitles">'two-tier system'!$4:$7</definedName>
    <definedName name="Z_DC0E739E_1B91_4E93_960A_9DA5E7AAB988_.wvu.PrintArea">'two-tier system'!$A$1:$J$78</definedName>
    <definedName name="Z_DC0E739E_1B91_4E93_960A_9DA5E7AAB988_.wvu.PrintTitles">'two-tier system'!$4:$7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 i="4" l="1"/>
  <c r="I26" i="4"/>
  <c r="I84" i="3"/>
  <c r="I85" i="3"/>
  <c r="I86" i="3"/>
  <c r="I87" i="3"/>
  <c r="I83" i="3"/>
  <c r="I84" i="2"/>
  <c r="I85" i="2"/>
  <c r="I86" i="2"/>
  <c r="I87" i="2"/>
  <c r="I83" i="2"/>
  <c r="H88" i="3"/>
  <c r="H78" i="3"/>
  <c r="A76" i="3"/>
  <c r="A77" i="3"/>
  <c r="I74" i="3"/>
  <c r="I75" i="3"/>
  <c r="I76" i="3"/>
  <c r="I77" i="3"/>
  <c r="I60" i="3"/>
  <c r="H70" i="3"/>
  <c r="I69" i="3"/>
  <c r="A69" i="3"/>
  <c r="A60" i="3"/>
  <c r="H57" i="3"/>
  <c r="I88" i="3" l="1"/>
  <c r="I59" i="4" s="1"/>
  <c r="I16" i="3"/>
  <c r="H17" i="3"/>
  <c r="I88" i="2"/>
  <c r="I27" i="4" s="1"/>
  <c r="H88" i="2"/>
  <c r="A84" i="2"/>
  <c r="A85" i="2"/>
  <c r="A86" i="2"/>
  <c r="A87" i="2"/>
  <c r="A83" i="2"/>
  <c r="A78" i="2"/>
  <c r="A79" i="2"/>
  <c r="H80" i="2"/>
  <c r="I78" i="2"/>
  <c r="I79" i="2"/>
  <c r="H73" i="2"/>
  <c r="I63" i="2"/>
  <c r="I72" i="2"/>
  <c r="A65" i="2"/>
  <c r="A66" i="2"/>
  <c r="A67" i="2"/>
  <c r="A68" i="2"/>
  <c r="A69" i="2"/>
  <c r="A70" i="2"/>
  <c r="A71" i="2"/>
  <c r="A72" i="2"/>
  <c r="A63" i="2"/>
  <c r="H58" i="2"/>
  <c r="I23" i="2"/>
  <c r="A23" i="2"/>
  <c r="A32" i="2"/>
  <c r="I32" i="2"/>
  <c r="H33" i="2"/>
  <c r="I11" i="2"/>
  <c r="A11" i="2"/>
  <c r="A16" i="3" l="1"/>
  <c r="A24" i="3" l="1"/>
  <c r="A39" i="2"/>
  <c r="A29" i="2"/>
  <c r="A66" i="3"/>
  <c r="I24" i="3"/>
  <c r="I29" i="2"/>
  <c r="A10" i="3"/>
  <c r="I10" i="3"/>
  <c r="A11" i="3"/>
  <c r="I11" i="3"/>
  <c r="A12" i="3"/>
  <c r="I12" i="3"/>
  <c r="A13" i="3"/>
  <c r="I13" i="3"/>
  <c r="A14" i="3"/>
  <c r="I14" i="3"/>
  <c r="A15" i="3"/>
  <c r="I15" i="3"/>
  <c r="A21" i="3"/>
  <c r="I21" i="3"/>
  <c r="A22" i="3"/>
  <c r="I22" i="3"/>
  <c r="A23" i="3"/>
  <c r="I23" i="3"/>
  <c r="A25" i="3"/>
  <c r="I25" i="3"/>
  <c r="A26" i="3"/>
  <c r="I26" i="3"/>
  <c r="A27" i="3"/>
  <c r="I27" i="3"/>
  <c r="H28" i="3"/>
  <c r="A32" i="3"/>
  <c r="I32" i="3"/>
  <c r="A33" i="3"/>
  <c r="I33" i="3"/>
  <c r="A34" i="3"/>
  <c r="I34" i="3"/>
  <c r="A35" i="3"/>
  <c r="I35" i="3"/>
  <c r="A36" i="3"/>
  <c r="I36" i="3"/>
  <c r="A37" i="3"/>
  <c r="I37" i="3"/>
  <c r="H38" i="3"/>
  <c r="A41" i="3"/>
  <c r="I41" i="3"/>
  <c r="A42" i="3"/>
  <c r="I42" i="3"/>
  <c r="A43" i="3"/>
  <c r="I43" i="3"/>
  <c r="A44" i="3"/>
  <c r="I44" i="3"/>
  <c r="H45" i="3"/>
  <c r="A48" i="3"/>
  <c r="I48" i="3"/>
  <c r="A49" i="3"/>
  <c r="I49" i="3"/>
  <c r="A50" i="3"/>
  <c r="I50" i="3"/>
  <c r="A51" i="3"/>
  <c r="I51" i="3"/>
  <c r="A52" i="3"/>
  <c r="I52" i="3"/>
  <c r="A53" i="3"/>
  <c r="I53" i="3"/>
  <c r="A54" i="3"/>
  <c r="I54" i="3"/>
  <c r="A55" i="3"/>
  <c r="I55" i="3"/>
  <c r="A56" i="3"/>
  <c r="I56" i="3"/>
  <c r="A61" i="3"/>
  <c r="I61" i="3"/>
  <c r="A62" i="3"/>
  <c r="I62" i="3"/>
  <c r="A63" i="3"/>
  <c r="I63" i="3"/>
  <c r="A64" i="3"/>
  <c r="I64" i="3"/>
  <c r="A65" i="3"/>
  <c r="I65" i="3"/>
  <c r="I66" i="3"/>
  <c r="A67" i="3"/>
  <c r="I67" i="3"/>
  <c r="A68" i="3"/>
  <c r="I68" i="3"/>
  <c r="A73" i="3"/>
  <c r="I73" i="3"/>
  <c r="I78" i="3" s="1"/>
  <c r="I41" i="4" s="1"/>
  <c r="A74" i="3"/>
  <c r="A75" i="3"/>
  <c r="I8" i="4"/>
  <c r="D9" i="4"/>
  <c r="N9" i="4"/>
  <c r="D17" i="4"/>
  <c r="N17" i="4"/>
  <c r="D25" i="4"/>
  <c r="N25" i="4"/>
  <c r="I40" i="4"/>
  <c r="D41" i="4"/>
  <c r="N41" i="4"/>
  <c r="D49" i="4"/>
  <c r="N49" i="4"/>
  <c r="D57" i="4"/>
  <c r="N57" i="4"/>
  <c r="I75" i="2"/>
  <c r="I76" i="2"/>
  <c r="I77" i="2"/>
  <c r="I49" i="2"/>
  <c r="I50" i="2"/>
  <c r="I51" i="2"/>
  <c r="I52" i="2"/>
  <c r="I53" i="2"/>
  <c r="I54" i="2"/>
  <c r="I55" i="2"/>
  <c r="I56" i="2"/>
  <c r="I57" i="2"/>
  <c r="I36" i="2"/>
  <c r="I37" i="2"/>
  <c r="I38" i="2"/>
  <c r="I39" i="2"/>
  <c r="I40" i="2"/>
  <c r="I64" i="2"/>
  <c r="I65" i="2"/>
  <c r="I66" i="2"/>
  <c r="I67" i="2"/>
  <c r="I68" i="2"/>
  <c r="I69" i="2"/>
  <c r="I70" i="2"/>
  <c r="I71" i="2"/>
  <c r="I43" i="2"/>
  <c r="I44" i="2"/>
  <c r="I45" i="2"/>
  <c r="I46" i="2"/>
  <c r="I20" i="2"/>
  <c r="I21" i="2"/>
  <c r="I22" i="2"/>
  <c r="I24" i="2"/>
  <c r="I25" i="2"/>
  <c r="I26" i="2"/>
  <c r="I27" i="2"/>
  <c r="I28" i="2"/>
  <c r="I30" i="2"/>
  <c r="I31" i="2"/>
  <c r="I10" i="2"/>
  <c r="I12" i="2"/>
  <c r="I13" i="2"/>
  <c r="I14" i="2"/>
  <c r="I15" i="2"/>
  <c r="I16" i="2"/>
  <c r="A10" i="2"/>
  <c r="A12" i="2"/>
  <c r="A13" i="2"/>
  <c r="A14" i="2"/>
  <c r="A15" i="2"/>
  <c r="A16" i="2"/>
  <c r="H17" i="2"/>
  <c r="A20" i="2"/>
  <c r="A21" i="2"/>
  <c r="A22" i="2"/>
  <c r="A24" i="2"/>
  <c r="A25" i="2"/>
  <c r="A26" i="2"/>
  <c r="A27" i="2"/>
  <c r="A28" i="2"/>
  <c r="A30" i="2"/>
  <c r="A31" i="2"/>
  <c r="A36" i="2"/>
  <c r="A37" i="2"/>
  <c r="A38" i="2"/>
  <c r="A40" i="2"/>
  <c r="H41" i="2"/>
  <c r="A43" i="2"/>
  <c r="A44" i="2"/>
  <c r="A45" i="2"/>
  <c r="A46" i="2"/>
  <c r="H47" i="2"/>
  <c r="A49" i="2"/>
  <c r="A50" i="2"/>
  <c r="A51" i="2"/>
  <c r="A52" i="2"/>
  <c r="A53" i="2"/>
  <c r="A54" i="2"/>
  <c r="A55" i="2"/>
  <c r="A56" i="2"/>
  <c r="A57" i="2"/>
  <c r="A64" i="2"/>
  <c r="A75" i="2"/>
  <c r="A76" i="2"/>
  <c r="A77" i="2"/>
  <c r="I58" i="2" l="1"/>
  <c r="D10" i="4" s="1"/>
  <c r="I73" i="2"/>
  <c r="I47" i="2"/>
  <c r="D26" i="4" s="1"/>
  <c r="I41" i="2"/>
  <c r="N10" i="4" s="1"/>
  <c r="I38" i="3"/>
  <c r="N42" i="4" s="1"/>
  <c r="I45" i="3"/>
  <c r="D58" i="4" s="1"/>
  <c r="I70" i="3"/>
  <c r="D50" i="4" s="1"/>
  <c r="I17" i="3"/>
  <c r="N58" i="4" s="1"/>
  <c r="I57" i="3"/>
  <c r="D42" i="4" s="1"/>
  <c r="I80" i="2"/>
  <c r="I9" i="4" s="1"/>
  <c r="D18" i="4"/>
  <c r="I33" i="2"/>
  <c r="N26" i="4" s="1"/>
  <c r="I17" i="2"/>
  <c r="N18" i="4" s="1"/>
  <c r="I28" i="3"/>
  <c r="N50" i="4" s="1"/>
  <c r="I16" i="4" l="1"/>
  <c r="I48" i="4"/>
</calcChain>
</file>

<file path=xl/sharedStrings.xml><?xml version="1.0" encoding="utf-8"?>
<sst xmlns="http://schemas.openxmlformats.org/spreadsheetml/2006/main" count="423" uniqueCount="259">
  <si>
    <t>Карта за оценка/Форма за оценка на Корпоративното управление в България</t>
  </si>
  <si>
    <t>Метод за оценка на компаниите с двустепенна и едностепенна система на управление</t>
  </si>
  <si>
    <t>Базирано на Методология, разработена от Christian Strenger</t>
  </si>
  <si>
    <t>Бележки относно методиката</t>
  </si>
  <si>
    <t>Отделните критерии се отнасят към съответните глави от кодекса</t>
  </si>
  <si>
    <t>Степента на изпълнение по всяка точка се определя като се маркира в полето колона (1)</t>
  </si>
  <si>
    <t>Тежест на въпросите: Стандартното измерване се отбелязва в колона (2)</t>
  </si>
  <si>
    <t>Обобщените резултати са отразени като сума от различните критерии с общ резултат в (3)</t>
  </si>
  <si>
    <t>Картата е разработена в 2 варианта в зависимост от системата на управление, като дружеството попълва варианта, съответстващ на неговата система за управление</t>
  </si>
  <si>
    <t>Наименование на емитента:</t>
  </si>
  <si>
    <t>Дата на попълване:</t>
  </si>
  <si>
    <t>Изберете системата на управление на дружеството:</t>
  </si>
  <si>
    <t>Едностепенна система</t>
  </si>
  <si>
    <t>Двустепенна система</t>
  </si>
  <si>
    <t>Метод за оценка на компаниите с двустепенна система на управление</t>
  </si>
  <si>
    <t>Критерии</t>
  </si>
  <si>
    <t>да</t>
  </si>
  <si>
    <t>частично</t>
  </si>
  <si>
    <t>не</t>
  </si>
  <si>
    <t>I.</t>
  </si>
  <si>
    <t>I.1</t>
  </si>
  <si>
    <t>I.2</t>
  </si>
  <si>
    <t>В договорите за възлагане на управлението, сключвани с членовете на Управителния съвет, определени ли са техните задължения и задачи, критериите за размера на тяхното възнаграждение, задълженията им за лоялност към дружеството и основанията за освобождаване?</t>
  </si>
  <si>
    <t>I.3</t>
  </si>
  <si>
    <t>Възнаграждението на членовете на Управителния съвет състои ли се от основно възнаграждение и допълнителни стимули?</t>
  </si>
  <si>
    <t>I.4</t>
  </si>
  <si>
    <t>I.5</t>
  </si>
  <si>
    <t>I.6</t>
  </si>
  <si>
    <t>II.</t>
  </si>
  <si>
    <t>II.1</t>
  </si>
  <si>
    <t>II.2</t>
  </si>
  <si>
    <t>II.3</t>
  </si>
  <si>
    <t>II.4</t>
  </si>
  <si>
    <t>II.5</t>
  </si>
  <si>
    <t>II.6</t>
  </si>
  <si>
    <t>II.7</t>
  </si>
  <si>
    <t>II.8</t>
  </si>
  <si>
    <t>Компанията следва ли принципа за некомпенсиране на членовете на Надзорния съвет с акции или опции?</t>
  </si>
  <si>
    <t>II.10</t>
  </si>
  <si>
    <t xml:space="preserve">III. </t>
  </si>
  <si>
    <t>III.1</t>
  </si>
  <si>
    <t>III.2</t>
  </si>
  <si>
    <t>III.3</t>
  </si>
  <si>
    <t>III.4</t>
  </si>
  <si>
    <t>III.5</t>
  </si>
  <si>
    <t>IV.</t>
  </si>
  <si>
    <t>IV.1</t>
  </si>
  <si>
    <t>Има ли компанията изградена система за вътрешен контрол, която включително да идентифицира рисковете, съпътстващи дейността на дружеството и да подпомага тяхното ефективно управление?</t>
  </si>
  <si>
    <t>IV.2</t>
  </si>
  <si>
    <t>Системата за вътрешен контрол гарантира ли ефективното функциониране на системите за отчетност и разкриване на информация?</t>
  </si>
  <si>
    <t>IV.3</t>
  </si>
  <si>
    <t>Корпоративното ръководство подпомагано ли е за дейността си от одитен комитет?</t>
  </si>
  <si>
    <t>IV.4</t>
  </si>
  <si>
    <t>V.</t>
  </si>
  <si>
    <t>V.1</t>
  </si>
  <si>
    <t>V.2</t>
  </si>
  <si>
    <t>V.3</t>
  </si>
  <si>
    <t>Организират ли корпоративните ръководства процедурите и реда за провеждане на Общо събрание на акционерите по начин, който не затруднява или оскъпява ненужно гласуването?</t>
  </si>
  <si>
    <t>V.4</t>
  </si>
  <si>
    <t>V.5</t>
  </si>
  <si>
    <t>V.6</t>
  </si>
  <si>
    <t>V.7</t>
  </si>
  <si>
    <t>V.8</t>
  </si>
  <si>
    <t>V.9</t>
  </si>
  <si>
    <t>VI.</t>
  </si>
  <si>
    <t>VI.1</t>
  </si>
  <si>
    <t>VI.2</t>
  </si>
  <si>
    <t>VI.3</t>
  </si>
  <si>
    <t>VI.4</t>
  </si>
  <si>
    <t>VI.5</t>
  </si>
  <si>
    <t>VI.6</t>
  </si>
  <si>
    <t>VI.7</t>
  </si>
  <si>
    <t>Компанията информира ли периодично, в съответствие със законовите норми и добрата международна практика за разкриване на информация от нефинансов характер, за икономически, социални и екологични въпроси, касаещи заинтересованите лица (например: борба с корупцията; работа със служителите, доставчиците и клиентите; социална отговорност на дружеството; опазване на околната среда?</t>
  </si>
  <si>
    <t>VI.8</t>
  </si>
  <si>
    <t>VII.</t>
  </si>
  <si>
    <t>VII.1</t>
  </si>
  <si>
    <t>Дружеството идентифицирало ли е кои са заинтересованите лица с отношение към неговата дейност въз основа на тяхната степен и сфери на влияние, роля и отношение към устойчивото му развитие?</t>
  </si>
  <si>
    <t>VII.2</t>
  </si>
  <si>
    <t>Корпоративните ръководства осигуряват ли ефективно взаимодействие със заинтересованите лица?</t>
  </si>
  <si>
    <t>VII.3</t>
  </si>
  <si>
    <t>Компанията има ли разработени конкретни правила за отчитане интересите на заинтересованите лица, които правила да осигуряват и тяхното привличане при решаване на определени, изискващи позицията им въпроси?</t>
  </si>
  <si>
    <t>Стандартна оценка</t>
  </si>
  <si>
    <t>Метод за оценка на компаниите с едностепенна система на управление</t>
  </si>
  <si>
    <t>Председателят на Съвета на директорите независим член ли е?</t>
  </si>
  <si>
    <t>В договорите за възлагане на управлението, сключвани с членовете на Съвета на директорите,  определени ли са техните задължения и задачи, критериите за размера на тяхното възнаграждение, задълженията им за лоялност към дружеството и основанията за освобождаване?</t>
  </si>
  <si>
    <t>III.6</t>
  </si>
  <si>
    <t xml:space="preserve">Има ли компанията изградена система за вътрешен контрол, която включително да идентифицира рисковете, съпътстващи дейността на дружеството и да подпомага тяхното ефективно управление? </t>
  </si>
  <si>
    <t>Обобщени резултати за компаниите с двустепенна система на управление</t>
  </si>
  <si>
    <t>Корпоративно управление - ангажиране (вкл. Заинтересовани лица)</t>
  </si>
  <si>
    <t>Защита правата на акционерите</t>
  </si>
  <si>
    <t>Сътрудничество между Управителния и Надзорния съвети</t>
  </si>
  <si>
    <t>Стандартна</t>
  </si>
  <si>
    <t>Тежест:</t>
  </si>
  <si>
    <t>Частична оценка:</t>
  </si>
  <si>
    <t>Разкриване на информация</t>
  </si>
  <si>
    <t>Обща оценка Корпоративно управление</t>
  </si>
  <si>
    <t>Управителен съвет</t>
  </si>
  <si>
    <t>Одит и вътрешен контрол</t>
  </si>
  <si>
    <t>Надзорен съвет</t>
  </si>
  <si>
    <t>Scorecard for Corporate Governance of Bulgaria ©</t>
  </si>
  <si>
    <t>Обобщени резултати за компаниите с едностепенна система на управление</t>
  </si>
  <si>
    <t>Сътрудничество между Изпълнителното ръководство и независимите членове на съвета на директорите</t>
  </si>
  <si>
    <t>Изпълнително ръководство</t>
  </si>
  <si>
    <t>Съвет на директорите</t>
  </si>
  <si>
    <t>Регламентиран ли е в устройствените актове броят на независимите членове и разпределението на задачите между тях?</t>
  </si>
  <si>
    <t>Съществуват ли определени изисквания за спазване на принципите за приемственост и устойчивост на работа на Управителния съвет при назначаването и освобождаването на членовете му?</t>
  </si>
  <si>
    <t>Системата за разкриване на информация осигурява ли пълна, навременна, вярна и разбираема информация, която дава възможност за обективни и информирани решения и оценки?</t>
  </si>
  <si>
    <t>Осигурен ли е лесен достъп на акционерите до приетата дружествена политика за определяне на възнагражденията и тантиемите на членовете съвета, както и до информация относно получените от тях годишни възнаграждения и допълнителни стимули?</t>
  </si>
  <si>
    <t>Допълнителните стимули на членовете на Управителния съвет конкретно определени / определяеми ли са?</t>
  </si>
  <si>
    <t xml:space="preserve">Осигурен ли е лесен достъп на акционерите до приетата дружествена политика за определяне на възнагражденията и тантиемите на членовете съвета, както и до информация относно получените от тях годишни възнаграждения и допълнителни стимули? </t>
  </si>
  <si>
    <t>Съществуват ли определени изисквания за спазване на принципите за приемственост и устойчивост на работата на Надзорния съвет при избора на членовете му?</t>
  </si>
  <si>
    <t>Възнаграждението на изпълнителното ръководство състои ли се от основно възнаграждение и допълнителни стимули?</t>
  </si>
  <si>
    <t>Независимите членове на Надзорния съвет получават ли само основно възнаграждение без допълнителни стимули?</t>
  </si>
  <si>
    <t>Независимите директори, членове на Съвета на директорите получават ли само основно възнаграждение без допълнителни стимули?</t>
  </si>
  <si>
    <t>Всички акционери, включително миноритарните и чуждестранните, третират ли се равнопоставено?</t>
  </si>
  <si>
    <t>Структурата и разпределението на задачите на членовете на Управителния съвет гарантират ли ефективната дейност на дружеството?</t>
  </si>
  <si>
    <t>II.11</t>
  </si>
  <si>
    <t>Броят и качествата на независимите директори в Съвета на директорите кореспондира ли с интересите на всички акционери, включително миноритарните?</t>
  </si>
  <si>
    <t>Корпоративно управление - ангажиране (вкл. заинтересовани лица)</t>
  </si>
  <si>
    <t>Сътрудничество между изпълнителното ръководство и независимите членове на съвета на директорите</t>
  </si>
  <si>
    <t>Информационен източник</t>
  </si>
  <si>
    <r>
      <t xml:space="preserve">Изпълнение </t>
    </r>
    <r>
      <rPr>
        <b/>
        <sz val="8"/>
        <rFont val="Arial"/>
        <family val="2"/>
        <charset val="1"/>
      </rPr>
      <t>(1)</t>
    </r>
  </si>
  <si>
    <r>
      <t xml:space="preserve">Стандартна оценка </t>
    </r>
    <r>
      <rPr>
        <b/>
        <sz val="8"/>
        <rFont val="Arial"/>
        <family val="2"/>
        <charset val="204"/>
      </rPr>
      <t>(2)</t>
    </r>
  </si>
  <si>
    <r>
      <t xml:space="preserve">Брой на точките
</t>
    </r>
    <r>
      <rPr>
        <b/>
        <sz val="8"/>
        <rFont val="Arial"/>
        <family val="2"/>
        <charset val="204"/>
      </rPr>
      <t>(3)</t>
    </r>
    <r>
      <rPr>
        <sz val="8"/>
        <rFont val="Arial"/>
        <family val="2"/>
        <charset val="204"/>
      </rPr>
      <t xml:space="preserve"> = (1) × (2)
Стандартна оценка</t>
    </r>
  </si>
  <si>
    <t>При необходимост източникът на информация трябва да се отбележи в колоната "Информационен източник"</t>
  </si>
  <si>
    <t>Удивителните пред всеки критерий изчезват, когато се маркира съответното поле в колона (1)</t>
  </si>
  <si>
    <t>Картата следва да бъде подписана от лице с представителна власт в дружество.</t>
  </si>
  <si>
    <t>I.7</t>
  </si>
  <si>
    <t xml:space="preserve">Допълнителните стимули на изпълнителните членове на Съвета на директорите конкретно определени или определяеми ли са? </t>
  </si>
  <si>
    <t xml:space="preserve">Структурата и разпределението на задачите на членовете на Съвета на директорите гарантират ли ефективната дейност на дружеството? </t>
  </si>
  <si>
    <t xml:space="preserve">Системата за вътрешен контрол гарантира ли ефективното функциониране на системите за отчетност и разкриване на информация? </t>
  </si>
  <si>
    <t xml:space="preserve">Системата за разкриване на информация осигурява ли пълна, навременна, вярна и разбираема информация, която дава възможност за обективни и информирани решения и оценки? </t>
  </si>
  <si>
    <t>Корпоративните ръководства оповестили ли са своевременно структурата на капитала на дружеството и споразумения, които водят до упражняване на контрол съгласно неговите правила за разкриване на информация?</t>
  </si>
  <si>
    <t>VIII. Институционални инвеститори, пазари на финансови инструменти и други посредници</t>
  </si>
  <si>
    <t>VII.4</t>
  </si>
  <si>
    <t>VII.5</t>
  </si>
  <si>
    <t>VIII. 1</t>
  </si>
  <si>
    <t>VIII. 2</t>
  </si>
  <si>
    <t>VIII. 3</t>
  </si>
  <si>
    <t>VIII. 4</t>
  </si>
  <si>
    <t>VIII. 5</t>
  </si>
  <si>
    <t>Спазват ли се принципите за съответствие на компетентност на кандидатите, при предложения за избор на нови членове на  Управителния съвет, с естеството на дейността на дружеството?</t>
  </si>
  <si>
    <t>Ограничен ли е броят на последователните мандати на независимите членове?</t>
  </si>
  <si>
    <t>Процедурите за избор на нови членове отчитат ли изискванията за приемственост и устойчивост на функциониране на Надзорния съвет?</t>
  </si>
  <si>
    <t xml:space="preserve">Съществуват ли вътрешнофирмени правила, регламентиращи регулярния, навременен и изчерпателен обмен на информация между Управителния и Надзорния съвет? </t>
  </si>
  <si>
    <t>II.12</t>
  </si>
  <si>
    <t>II.9</t>
  </si>
  <si>
    <t>II.13</t>
  </si>
  <si>
    <t>V.10</t>
  </si>
  <si>
    <t>VI.9</t>
  </si>
  <si>
    <t>VI.10</t>
  </si>
  <si>
    <t>Ако изпълнението не е в пълно съответствие, моля посочете причините</t>
  </si>
  <si>
    <t>Моля, посочете начина, по който бива изпълнено изискването.</t>
  </si>
  <si>
    <t>Институционални инвеститори, пазари на финансови инструменти и други посредници</t>
  </si>
  <si>
    <r>
      <t>Corporate Governance Self-evaluation Scorecard</t>
    </r>
    <r>
      <rPr>
        <b/>
        <vertAlign val="superscript"/>
        <sz val="16"/>
        <color indexed="23"/>
        <rFont val="Arial"/>
        <family val="2"/>
        <charset val="1"/>
      </rPr>
      <t>©</t>
    </r>
  </si>
  <si>
    <t>Приели ли са корпоративните ръководства вътрешни правила, които да осигуряват своевременното оповестяване на всяка съществена периодична и инцидентна информация относно дружеството, неговото управление, корпоративните му ръководства, оперативната му дейност и акционерната му структура?</t>
  </si>
  <si>
    <t>Осигуряват ли корпоративните ръководства и по какъв начин, взаимодействие на дружеството с неговите акционери - институционални инвеститори, а също така и с регулираните пазари на финансови инструменти и инвестиционните посредници на тези пазари?</t>
  </si>
  <si>
    <t>Съгласуват ли корпоративните ръководства със своите инвестиционни посредници и институционални инвеститори политиката и практиките на дружеството за корпоративно управление?</t>
  </si>
  <si>
    <t>Дружеството изисква ли разкриване и ограничаване на конфликтите на интереси от упълномощените съветници, анализатори, брокери, рейтингови агенции и други, които предоставят анализи или консултации?</t>
  </si>
  <si>
    <t>Ако дружеството е допуснато до търговия в юрисдикция, различна от тази, в която е учредено, оповестява ли приложимите и за тази юрисдикция правила за корпоративно управление?</t>
  </si>
  <si>
    <t>Броят на последователните мандати на членовете на Съвета на директорите осигурява ли ефективна работа на дружеството и спазването на законовите изисквания?</t>
  </si>
  <si>
    <t>Корпоративните ръководства утвърдили ли са и контролират ли спазването на вътрешни правила за изготвяне на годишните и междинните отчети и реда за разкриване на информация?</t>
  </si>
  <si>
    <t>Осигурен ли е на акционерите достъп до информация за сделки между дружеството и членовете на Управителния съвет и свързани с него лица? Посочете конкретното място и реда, евентуално - адреса на интернет страницата на дружеството, на която може да се получи гореописаната информация.</t>
  </si>
  <si>
    <t>Гарантират ли корпоративните ръководства достатъчна информираност на всички заинтересовани лица относно законово установените им права и ако да - по какъв начин?</t>
  </si>
  <si>
    <t>Корпоративните ръководства гарантират ли правото на своевременен и редовен достъп до относима, достатъчна и надеждна информация относно дружеството, когато заинтересованите лица участват в процеса на корпоративно управление и ако да - по какъв начин?</t>
  </si>
  <si>
    <t>Осигуряват ли корпоративните ръководства ефективно взаимодействие на дружеството с неговите акционери - институционални инвеститори, а също така и с регулираните пазари на финансови инструменти и инвестиционните посредници на тези пазари и ако да - по какъв начин?</t>
  </si>
  <si>
    <t>Системата за разкриване на информация на дружеството гарантира ли равнопоставеност на адресатите на информацията (акционери, заинтересовани лица, инвестиционна общност) и изключва ли злоупотребите с вътрешна информация? Опишете основните характеристики на създадената и поддържана система за разкриване на информация на дружеството и начина, по които дружеството оповестява тя гарантира равнопоставеност на адресатите на информацията.</t>
  </si>
  <si>
    <t>Компанията поддържа ли актуална корпоративна интернет страница? Посочете адреса на корпоративната интернет страница.</t>
  </si>
  <si>
    <t>Компанията разкрива ли на корпоративната си интернет страница цялата информация посочена в Глава 4, 34 от Кодекса? В случай, че дружеството не спазва някоя от препоръките на Кодекса - моля опишете конкретните текстове и причините за неспазването им.</t>
  </si>
  <si>
    <t>Компанията поддържа ли англоезична версия на корпоративната си интернет страница с посоченото съдържание в Глава 4, т. 34 от Кодекса?</t>
  </si>
  <si>
    <t>Корпоративните ръководства разработили ли са правила за организирането и провеждането на редовните и извънредни Общи събрания на акционерите на дружеството, които гарантират равнопоставено третиране на всички акционери и правото на всеки от акционерите да изрази мнението си по точките от дневния ред на Общото събрание?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приетите правила.</t>
  </si>
  <si>
    <t>Предприемат ли корпоративните ръководства действия за насърчаване участието на акционери в Общото събрание на акционерите и какви?</t>
  </si>
  <si>
    <t>В материалите на общите събрания на акционерите всички предложения относно основни корпоративни събития представят ли се като отделни точки в дневния ред на Общото събрание ( в т.ч. предложенията за разпределение на печалбата)? Посочете адреса на секцията на интернет страницата на дружеството, в която е налична гореспоменатата информация и документите представени на акционерите за последното Общо събрание на дружеството.</t>
  </si>
  <si>
    <t>Дружеството поддържа ли на интернет страницата си специална секция относно правата на акционерите и участието им в Общото събрание на акционерите? Посочете адреса на секцията, в която е описана гореспоменатата информация, на интернет страницата на дружеството.</t>
  </si>
  <si>
    <t>Акционерите уведомявани ли са за резултатите от Общото събрание чрез интернет и в съответния срок? Посочете адреса на секцията, в която е налична гореспоменатата информация, на интернет страницата на дружеството.</t>
  </si>
  <si>
    <t>Прилага ли се принципа за ротация при предложенията и избора на външен одитор? Посочете външните одитори на дружеството за последните три години.</t>
  </si>
  <si>
    <t>Корпоративните ръководства утвърдили ли са политика на дружеството по отношение на разкриването на информация и връзките с инвеститорите?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приетата политика.</t>
  </si>
  <si>
    <t>Процедурите за избягване и разкриване на конфликти на интереси регламентирани ли са в устройствените актове на дружеството?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приетите процедури.</t>
  </si>
  <si>
    <t xml:space="preserve">Корпоративните ръководства приели ли са и спазват ли Етичен кодекс? Посочете конкретното място и реда, евентуално - адреса на интернет страницата на дружеството, на която може да се получи достъп до гореописания документ. Посочете датата, на която последно е ревизиран и/или актуализиран  кодекса, и опишете дали през последната година е имало случаи, изискващи прилагането на заложените в кодекса принципи. </t>
  </si>
  <si>
    <t>Има ли поне един член на Надзорния съвет, който да притежава финансова компетентност? Посочете адреса на интернет страницата на дружеството, на който може да бъде намерена информация за компетентността на всеки един от членовете на Надзорния съвет.</t>
  </si>
  <si>
    <t>Насърчава ли се обучението на членовете на Надзорния съвет? Посочете действията свързани с повишаване квалификацията на някой или всички членове на Надзорния съвет през последната година?</t>
  </si>
  <si>
    <t>В устройствените актове на дружеството регламентиран ли е броят на дружествата, в които членовете на Надзорния съвет могат да заемат ръководни позиции? Посочете документа и конкретния текст, в които са определени изискванията за броя на дружествата, в които членовете на Надзорния съвет могат да заемат ръководни позиции</t>
  </si>
  <si>
    <t>Отразява ли възнаграждението на независимите членове на Надзорния съвет участието им в заседания, изпълнението на техните задачи да контролират действията на изпълнителното ръководство и ефективното им участието в работата на дружеството? Посочете конкретното място и реда, евентуално - адреса на интернет страницата на дружеството, описваща връзката  между възнаграждението на независимите директори и изпълняваните от тях функции.</t>
  </si>
  <si>
    <t>Насърчава ли се обучението на членовете на Съвета на директорите? Посочете дейностите, свързани с повишаване квалификацията на някой или всички членове на Съвета на директорите през последната година.</t>
  </si>
  <si>
    <t>Допълнителните стимули на изпълнителните членове на Съвета на директорите обвързани ли са с ясни и конкретни критерии и показатели по отношение на резултатите на дружеството и/или с постигането на предварително определени от Съвета на директорите цели? Опишете каква е връзката между допълнителните стимули на изпълнителните членове на Съвета на директорите и постиганите резултати на дружеството или други критерии и/или цели.</t>
  </si>
  <si>
    <t>Осигурен ли е достъп на акционерите до информация за сделки между дружеството и членовете на Съвета на директорите  и свързани с него лица? Посочете конкретното място и реда, евентуално - адреса на интернет страницата на дружеството, на която може да се получи гореописаната информация.</t>
  </si>
  <si>
    <t>Съветът на директорите утвърдил ли е политика за разкриване на информация и връзки с инвеститорите?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приетата политика.</t>
  </si>
  <si>
    <t>Корпоративните ръководства разработили ли са правила за организирането и провеждането на редовните и извънредни Общи събрания на акционерите на дружеството, които гарантират равнопоставено третиране на всички акционери и правото на всеки от акционерите да изрази мнението си по точките от дневния ред на Общото събрание? Посочете конкретното място и реда, евентуално - адреса на интернет страницата на дружеството, на която може да се получи достъп до гореописаната информация. Посочете датата, на която последно са ревизирани и/или актуализирани приетите правила.</t>
  </si>
  <si>
    <t>Осигурен ли е механизъм за съдействие на акционерите, имащи право съгласно действащото законодателство да включват допълнителни въпроси и да предлагат решения по вече включени въпроси в дневния ред на Общото събрание? Представете описание на гореспоменатия механизъм.</t>
  </si>
  <si>
    <t>Присъстват ли всички членове на корпоративните ръководства на Общите събрания на акционерите на дружеството? Посочете колко от членовете на корпоративните ръководства са присъствали на последното редовно Общо събрание на акционерите на дружеството.</t>
  </si>
  <si>
    <t>Системата за разкриване на информация на дружеството гарантира ли равнопоставеност на адресатите на информацията (акционери, заинтересовани лица, инвестиционна общност) и изключва ли злоупотребите с вътрешна информация? Опишете основните характеристики на създадената и поддържана система за разкриване на информация на дружеството и начина, по който дружеството  гарантира равнопоставеност на адресатите на информацията.</t>
  </si>
  <si>
    <t>Компанията разкрива ли на корпоративната си интернет страница цялата информация посочена в Глава 4, т. 34 от Кодекса? В случай, че дружеството не спазва някоя от препоръките на Кодекса - моля опишете конкретните текстове и причините за неспазването им.</t>
  </si>
  <si>
    <t>Базиран на Националния кодекс за корпоративно управление в редакцията му от април 2016 год.</t>
  </si>
  <si>
    <t>Допълнителните стимули на членовете на Управителния съвет обвързани ли са с ясни и конкретни критерии и показатели по отношение на резултатите на дружеството и/или с постигането на предварително определени от Надзорния съвет цели? Опишете каква е връзката между допълнителните стимули на  членовете на Управителния съвет и постиганите резултати на дружеството или други критерии и/или цели определени от Надзорния съвет.</t>
  </si>
  <si>
    <t xml:space="preserve">Съществуват ли определени изисквания за подходящи знания и опит към членовете на Надзорния съвет, отговарящи на заеманата от тях позиция? Посочете конкретното място и реда, евентуално - адреса на интернет страницата на дружеството, в които са определени изискванията за подходящи знания и опит към членовете на Съвета на директорите. </t>
  </si>
  <si>
    <t>Има ли установена практика новите членове на Надзорния съвет  да бъдат запознавани с основните правни и финансови въпроси, свързани с дейността на дружеството?</t>
  </si>
  <si>
    <t>Осигурен ли е достъп на акционерите до информация за сделки между дружеството и членовете на Надзорния съвет и свързани с него лица? Опишете процедурата и мястото, евентуално адреса на интернет страницата на дружеството, на които може да бъде получена информация за сделките между дружеството и членовете на Надзорния съвет и свързани с него лица.</t>
  </si>
  <si>
    <t>При избора на инвестиционни посредници и съответно оператори на пазари, на които да се търгуват финансовите им инструменти, корпоративните ръководства отчитат ли в каква степен  действията на тези лица се базират на пазарни информация и принципи?</t>
  </si>
  <si>
    <t xml:space="preserve">Съществуват ли определени изисквания за подходящи знания и опит към членовете на Съвета на директорите, отговарящи на заеманата от тях позиция? Посочете конкретното място и реда, евентуално - адреса на интернет страницата на дружеството, в които са определени изискванията за подходящи знания и опит към членовете на Съвета на директорите. </t>
  </si>
  <si>
    <t>Има ли установена практика новите членове на Съвета на директорите  да бъдат запознавани с основните правни и финансови въпроси, свързани с дейността на дружеството?</t>
  </si>
  <si>
    <t>Ограничен ли е броят на последователните мандати на независимите членове на Съвета на директорите? Посочете документа, в който е посочено ограничението относно допустимия брой последователни мандати на независимите членове на Съвета на директорите.</t>
  </si>
  <si>
    <t>Съветът на директорите дава ли насоки, одобрява и контролира ли изпълнението на: бизнес плана на дружеството, сделки от съществен характер, както и други дейности, установени в устройствените му актове?</t>
  </si>
  <si>
    <t>В устройствените актове на дружеството регламентиран ли е броят на дружествата, в които членовете на Съвета на директорите могат да заемат ръководни позиции? Посочете документа и конкретния текст, в които са определени изискванията за броя на дружествата, в които членовете на Съвета на директорите могат да заемат ръководни позиции.</t>
  </si>
  <si>
    <t>Картата за оценка е приета от Националната комисия за корпоративно управление.</t>
  </si>
  <si>
    <t>23 януари 2017 година</t>
  </si>
  <si>
    <t>http://www.bse-sofia.bg/</t>
  </si>
  <si>
    <t>Дружеството не е допуснато до търговия в друга юрисдикция.</t>
  </si>
  <si>
    <t xml:space="preserve">Броят на последователните мандати на членовете на Съвета на директорите не е ограничен, но дружеството е осигурило спазването на всички законови изисквания, както и ефективното си функциониране и процес на вземане на решения. </t>
  </si>
  <si>
    <t>Договори за управление се сключват единствено с изпълнителните членове на Съвета. В тях се съдържат всички техни задължения, отговорности и задачи, включително и тези за лоялност към компанията. Доколко длъжността на изпълнителните членове е изборна, те могат да бъдат освободени във всеки един момент с решение на Съвета на директорите.</t>
  </si>
  <si>
    <t>Предоставянето на информация се извършва диференцирано в зависимост от съответната категория, в която попада дадено заинтересовано лице. При влизането в трайни търговски взаимоотношения с клиент или доставчик е установена практика за провеждане на индивидуални срещи, на които съответното лице се информира със спецификите на дейността на дружеството и бъдещите му планове, а  договорите се изготвят с максимална детайлност.
На акционерите се предоставя своевременна и пълна информация за всички важни аспекти на дейността, а на тримесечна база се информират за предстоящите нови проекти.</t>
  </si>
  <si>
    <t>Всички промени в дейността на Борсата биват обсъждани предварително със съсловните организации и участниците в капиталовия пазар чрез съответните съгласувателни процедури</t>
  </si>
  <si>
    <t>Дружеството не е ползвало услугите на инвестиционен посредник в качеството си на листната компания. Доколкото всички инвестиционни посредници се явяват заинтересовани лица в качеството си на клиенти на дружеството, всички въпроси, които ги касаят, като например промени в правилата за работа на регулирания пазар, се съгласуват предварително с тях.</t>
  </si>
  <si>
    <t>Дружеството не търси анализи и консултации, съответно - рейтинг за своите книжа и затова не изисква разкриване и ограничаване на конфликта на интереси</t>
  </si>
  <si>
    <t>Всички сделки от съществен характер се одобряват от Съвета на директорите, а в определените от закона случаи - и от ОСА. Съветът осъществява последващ контрол върху изпълнението им.</t>
  </si>
  <si>
    <t>Информацията за сделки между дружеството и членове на Съвета на директорите и свързани с тях лица се съдържа в годишните отчети. Всички сделки между тях произтичат единствено от свързаността им по отношение на основния предмет на дейност на дружеството, т.е. в качеството им на лица, свързани с борсови членове. Описаната информация (отчетите) може да бъде открита на адрес https://www.bse-sofia.bg/bg/bse-reports</t>
  </si>
  <si>
    <t>Политиката за определяне на възнагражденията на членовете на СД е публикувана на уебсайта на Борсата на адрес: https://www.bse-sofia.bg/bg/rules</t>
  </si>
  <si>
    <t>Българска фондова борса АД</t>
  </si>
  <si>
    <t>В приетата дружествена политика за определяне на възнагражденията на членовете на управителните органи на Българска фондова борса не е предвидена възможност за разпределяне на допълнителни стимули на изпълнителните членове на Съвета на директорите на дружеството.</t>
  </si>
  <si>
    <t>Цялата информация, засягаща акционерите на Българска фондова борса АД е събрана в секция За акционерите на адрес: https://www.bse-sofia.bg/bg/shareholders-rights</t>
  </si>
  <si>
    <t>Възнаграждението на независимите директори, членове на Съвета на директорите отразява ли участието им в заседания, изпълнението на техните задачи да контролират действията на изпълнителното ръководство и ефективното им участие в работата на дружеството? Посочете конкретното място и реда, евентуално - адреса на интернет страницата на дружеството, описваща връзката  между възнаграждението на независимите директори и изпълняваните от тях функции.</t>
  </si>
  <si>
    <t>Материалите за проведените и предстоящи общи събрания на акционерите се публикуват на уеб-страницата на Борсата на адрес: https://www.bse-sofia.bg/bg/agm</t>
  </si>
  <si>
    <t xml:space="preserve">Съгласно нормативната уредба и наложената от КФН практика, право да включват допълнителни въпроси и да предлагат решения по вече включени въпроси в дневния ред на Общото събрание могат единствено лицата, притежаващи над 5% от гласовете в ОСА за повече от 3 месеца. Съобразно акционерната структура на дружеството, понастоящем такъв акционер е единствено Министерство на финансите. </t>
  </si>
  <si>
    <t>Всяка информация, която представлява Вътрешна информация по смисъла на Регламент (ЕС) 596/2014 относно пазарната злоупотреба, се разкрива своевременно по законово установения ред до Комисията за финансов надзор, регулирания пазар на финансови инструменти и обществеността едновременно чрез системата за разкриване на информация extri.bg и електронната медиа http://x3news.com</t>
  </si>
  <si>
    <t>Дружеството не е ползвало услугите на инвестиционен посредник. Дружеството е листнато на организирания от самото него регулиран пазар.</t>
  </si>
  <si>
    <t>Годишните и междинните отчети се изготвят с участието и строгия контрол на корпоративните ръководства, без това обаче да е формализирано под формата на вътрешни правила. Независимо от това, подобни правила ще бъдат разработени и включени като част от Политиката по управление на качеството и сигурността на информацията.</t>
  </si>
  <si>
    <t>Ефективната дейност на дружеството е гарантирана от разпределението на задачите между членовете на Съвета на директорите.</t>
  </si>
  <si>
    <t>Българска фондова борса АД осигурява финансови и човешки ресурси, които да гарантират информираността на новоназначените членове на ръководния орган относно дейността на пазарния оператор. Новоназначените членове на СД се въвеждат в практиките и процедурите за работа на ръководния орган и се подпомагат в първоначалната им дейност от определени от СД служители и/или членове на ръководния орган.</t>
  </si>
  <si>
    <t>Председателят на Съвета на директорите не е независим член, доколкото същият е член на управителен орган на лице, което е в договорни взаимоотношения с борсата (борсов член). Независимо от това, структурата на Съвета на директорите е в съответствие с изискванията на чл. 116а1, ал. 2 от ЗППЦК.</t>
  </si>
  <si>
    <t>Българска фондова борса АД прилага Политика за подбор на членовете на СД и за насърчаване на многообразието. Политиката може да бъде намерена на следния адрес: https://download.bse-sofia.bg/others/Selection_Policy_Final.pdf
Изискванията към членовете на СД са посочени в чл. 33, ал. 1 от Устава на Борсата: https://www.bse-sofia.bg/bg/rules</t>
  </si>
  <si>
    <t>Структурата на СД е в съответствие с чл. 116а1, ал. 2 от ЗППЦК, но поради факта, че същият не разграничава независими от изпълнителни членове, възнаграждението на първите не може да бъде определено на база контролни функции и участие в заседания.</t>
  </si>
  <si>
    <t>Българска Фондова Борса АД избира външен финансов одитор при спазване принципите на ротация. За целите на избора Одитният комитет изготвя покани за представяне на оферти до одиторски предприятия. За 2022 г. и 2023 г. одитор на Българска Фондова Борса АД е БДО АФА ООД.</t>
  </si>
  <si>
    <t>Всяка съществвена информация за дейността на дружеството се разкрива незабавно и с максимална детайлност чрез уеб-страницата на компанията и избраната медия за разкриване на информация към публиката.</t>
  </si>
  <si>
    <t>Борсата поддържа идентична на българската англоезична версия на корпоративната си уеб-страница с динамично съдържание и превод на всяка една публикуваната информация.
www.bse-sofia.bg/en/</t>
  </si>
  <si>
    <t>Възнагражденията са фиксирани. Членовете на СД на БФБ АД получават постоянно възнаграждение, което представлява ежемесечно твърдо плащане, определено от ОСА, в съответствие с разпоредбите на Устава на дружеството и Политиката за възнагражденията.</t>
  </si>
  <si>
    <t>Съгласно Устава на „Българска фондова борса“ АД, членовете на Съвета на директорите могат да бъдат преизбирани без ограничение.
Броят на последователните мандати на независимите членове на СД не е ограничен поради съществуващото разминаване между нормативното определение за независим член и принципите на Националния кодекс за корпоративно управление.</t>
  </si>
  <si>
    <t>Възнаграждението на изпълнителното ръководство, определено в договора за управление няма променлив компонент, поради слабата връзка между основните приходоизточници и усилията на персонала и изпълнителното ръководство. В зависимост от постигнатите финансови резултати, Съветът на директорите може да определи допълнителни стимули за изпълнителните членове.
За възложеното му управление на дружеството, изпълнителният член има право на постоянно възнаграждение, което се определя от Съвета на директорите в сключения договор за възлагане на управлението. 
Членовете на СД не получават допълнителни възнаграждения, свързани с осъществяваните от БФБ АД дейности по Закона за пазарите на финансови инструменти като пазарен оператор, одобрен механизъм за публикуване и администратор на бенчмаркове. 
Размерът и структурата на възнагражденията на членовете на Съвета на директорите се определят съгласно приетата от Общото събрание „Политика за определяне на възнагражденията на членовете на Съвета на директорите на Българска фондова борса АД“ и Устава.</t>
  </si>
  <si>
    <t>Българска фондова борса АД има функциониращ Одитен комитет, избран с решение на ОСА на БФБ АД от 07.04.2017 година.</t>
  </si>
  <si>
    <t>Съветът на директорите е приел през ноември 2011 г. Етичен кодекс за поведение. През 2023 г. не са възниквали въпроси от етичен характер между членовете на ръководството, включително и налагащи спазването на определени писмени процедури.
През 2024 г. предстои приемане на нов Етичен кодекс.</t>
  </si>
  <si>
    <t>Дружеството е идентифицирало всички основни групи клиенти и доставчици като част от Политиката за управление на качеството и сигурността на информацията. Изборът на доставчици се извършва при спазването на заложените в нея принципи.
Българска фондова борса АД е идентифицирала всички основни групи заинтересовани страни - емитенти, инвеститори, регулаторни органи.
През 2024 г. предстои приемането на Политика за заинтересованите страни.</t>
  </si>
  <si>
    <t>Дружеството няма разработени собствени правила за отчитане на интересите на заинтересованите лица (борсови членове, емитенти), но при вземане на решения, които пряко или непряко засягат тези лица, се извършват съответните съгласувателни процедури.
През 2024 г. предстои приемането на Политика за заинтересованите страни.</t>
  </si>
  <si>
    <t>Организират се срещи с всички заинтересовани лица при публикуване на тримесечните и годишните отчети на дружеството, на които те могат да зададат своите въпроси, свързани с дейността на Борсата, към корпоративното ръководство.</t>
  </si>
  <si>
    <t>Организират се срещи с всички заинтересовани лица при публикуване на тримесечните и годишни отчети на дружеството, на които първите могат да зададат своите въпроси, свързани с дейността на Борсата, към корпоративното ръководство.
Повече информация може да бъде намерена в Политиката за ангажираност на акционерите на „Българска фондова борса“ АД на интернет страницата на борсата на адрес: https://download.bse-sofia.bg/others/Policy_shareholders_engagement_BG.pdf</t>
  </si>
  <si>
    <t>При необходимост се осигурява адекватно обучение, с оглед на евентуални нововъзникнали потребности, в процеса на работата. През отчетния период не са провеждани обучения на членовете на СД.</t>
  </si>
  <si>
    <t>Съгласно Устава на БФБ, чл. 33, ал. 3: Броят на дружествата в управлението на които могат да участват членовете на Съвета на директорите се определя в съответствие с чл. 158, ал. 3 и 4, във връзка с чл. 14 от ЗПФИ и чл. 20, ал. 1, т. 12 от Закона за публичните предприятия. 
Уставът може да бъде намерен на адрес: https://download.bse-sofia.bg/pdf/Ustav_bg.pdf</t>
  </si>
  <si>
    <t>Всички членове на СД на БФБ АД получават постоянно възнаграждение, което представлява ежемесечно твърдо плащане, определено от ОСА, в съответствие с разпоредбите на Устава на дружеството и Политиката за възнагражденията. Размерът и структурата на възнагражденията на членовете на Съвета на директорите се определят съгласно приетата от Общото събрание „Политика за определяне на възнагражденията на членовете на Съвета на директорите на Българска фондова борса АД“ и Устава.</t>
  </si>
  <si>
    <r>
      <t>Компанията стриктно спазва най-добрите практики по отношение на разкриването на информация, без това да е формулирано под формата на писмена политика. Всяка промяна в разкриваните данни бива оторизирана от корпоративното ръководство.</t>
    </r>
    <r>
      <rPr>
        <sz val="8"/>
        <rFont val="Arial"/>
        <family val="2"/>
        <charset val="1"/>
      </rPr>
      <t xml:space="preserve">
Всяка съществена периодична и инцидентна информация се разкрива незабавно. Дейността на дружеството се осъществява изцяло в съответствие с действащата нормативна уредба, включително с приложимото европейско законодателство с директно приложение в местното законодателство. Независимо от горното, БФБ има разработени правила като част от Политиката по управление на качеството и сигурността на информация и по защита на личните данни, съобразно които се извършва преценка на съществеността на всяка информация, свързана с дружеството, съответно на необходимостта от разкриването й.
</t>
    </r>
    <r>
      <rPr>
        <sz val="8"/>
        <rFont val="Arial"/>
        <family val="2"/>
        <charset val="204"/>
      </rPr>
      <t xml:space="preserve">На интернет страницата на дружеството на адрес https://www.bse-sofia.bg/bg/rules могат да бъдат намерени:
- Политика за оповестяване на информация съгласно чл. 63 от Правилника за прилагане на Закона за публичните предприятия. Политика определя обхвата на информацията, предмет на оповестяване от БФБ АД в качеството на публично предприятие по смисъла на чл.2, ал.1, т.1 от Закона за публичните предприятия (ЗПП). 
- Политика за ангажираност на акционерите на „Българска фондова борса“ АД. Политиката е приета от СД на БФБ,
с Протокол 18 от 22.03.2024 г. Тази Политика има за цел да насърчи ангажираността на акционерите в корпоративното управление и да определи принципите, от които трябва да се ръководи двупосочното взаимодействие между Дружеството и неговите акционери. При прилагането на Политиката се вземат предвид приложимата нормативна уредба и установените добри практики при разкриването на информация. </t>
    </r>
  </si>
  <si>
    <t>Всички членове на Съвета на директорите притежават подходящи знания и богат опит, които изисква заеманата от тях позиция. Съставът на СД гарантира независимост и безпристрастност на решенията и действията.</t>
  </si>
  <si>
    <t>Българска фондова борса АД има приета Политика по отношение на конфликтите на интереси и процедура за прилагане на политиката от Съвета на директорите.
Политиката може да бъде намерена на адрес: https://www.bse-sofia.bg/bg/rules
Политиката е приета с решение на Съвета на директорите
на БФБ по протокол № 9/20.02.2023 г. и има за цел да дефинира отговорностите, задълженията, както и потенциалните и реалните конфликти на интереси на членовете на Съвета на директорите.</t>
  </si>
  <si>
    <t>В БФБ АД има създаден Одитен комитет и Дирекция „Вътрешен одит“. 
Основната цел на Одитния комитет е да подпомага СД при надзора на качеството, адекватността и ефективността на системите за вътрешен контрол, в т.ч. и системата за управление на рисковете. За тази цел Одитният комитет активно подпомага ръководството на БФБ при изготвянето на годишната самооценка за състоянието на системите за вътрешен контрол.
Дирекция „Вътрешен одит“ в БФБ осъществява дейността по вътрешен одит на БФБ-Група. Тъй като БФБ е едноличен собственик на капитала на „Българската независима енергийна борса“ ЕАД и „Файненшъл Маркет Сървисиз“ ЕООД, двете дружества попадат в одитната вселена на звеното по вътрешен одит на БФБ. Вътрешният одит извършва независими оценки за нормативно съответствие и ефективност на контролните механизми, управлението на риска и управлението на дейностите в групата на БФБ. 
Дирекция „Вътрешен одит“ изготвя и ежегодно актуализира Стратегия за дейността по вътрешен одит, като действащата в момента е за периода 2023-2025 година. 
В зависимост от оценката на риска, която е направена на одитните единици и периода, който е изминал от последната им проверка и резултатите от нея, се прави анализ и всяка година се изготвя Одитен план, в който се включват обектите на одит за следващата година. 
Резултатите от извършените одитни ангажименти се описват в одитните доклади от проведените ангажименти и се включват в Годишния доклад за дейността на Дирекцията за вътрешен одит на БФБ, който се одобрява от Съвета на директорите на БФБ и се предоставя до края на м. януари за сведение в Министерството на финансите. 
Дирекция „Вътрешен одит“ наблюдава напредъка при изпълнението на дадените от одиторите и приети от одитираните единици препоръки, информира Съвета на директорите на Дружеството за своите констатации и направените предложения за прилагане на коригиращи мерки, когато това е целесъобразно. 
Ръководителят на Дирекцията провежда редовни срещи с ръководството на БФБ за обсъждане на резултатите от работата в областта на вътрешния одит за текущата година, като веднъж на всеки пет години се провежда външна оценка.
Основните рискове за дружеството са идентифицирани в Политиката за качество и сигурност на информацията, както и в Част VI от Правилника за дейността на регулирания пазар.</t>
  </si>
  <si>
    <t xml:space="preserve">Системата за вътрешен контрол е интегрирана във всички дейности и процеси в Българска фондова борса АД и гарантира, че целите ще бъдат постигнати чрез: съответствие на законодателството, вътрешните актове и договорите; надеждност и всеобхватност на финансовата и оперативна информация; икономичност, ефективност и ефикасност на дейностите; опазване на активите и информацията.
Дирекция „Вътрешен одит“ изготвя и ежегодно актуализира Стратегия за дейността по вътрешен одит, като действащата в момента е за периода 2023-2025 година. 
В зависимост от оценката на риска, която е направена на одитните единици и периода, който е изминал от последната им проверка и резултатите от нея, се прави анализ и всяка година се изготвя Одитен план, в който се включват обектите на одит за следващата година. </t>
  </si>
  <si>
    <t xml:space="preserve">Българска фондова борса АД гарантира равнопоставено третиране на всички акционери на дружеството, включително миноритарни и чуждестранни инвеститори, защитава техните права и улеснява упражняването им в границите, разрешени от приложимото законодателство и в съответствие с устава на дружеството.
В изпълнение на целта за осигуряване на ефективен диалог с акционерите Дружеството гарантира, че акционерите имат равен достъп до информация като получават ясна, пълна, точна и навременна информация за Дружеството, неговата дейност и свързаните с дейността му предизвикателства и възможности. </t>
  </si>
  <si>
    <t>Корпоративното ръководство следва стриктни и последователни правила за организирането и провеждането на всяко общо събрание (редовно или извънредно). Поканата за ОСА се изготвя с максимална степен на детайлност и съобразно нормативните изисквания, като се посочват подробно предлаганите проекти за решения и се дава възможност на всеки акционер да се запознае предварително с дневния ред на събранието от момента на нейното обявяване. Писмени процедури за провеждане на ОСА не са изготвени, тъй като нормативната уредба изрично е уредила основните принципи на организация и провеждане на Общото събрание на публично дружество, а конкретните проекти за решения са детайлно изложени в поканата.
На интернет страницата на дружеството на адрес https://www.bse-sofia.bg/bg/rules могат да бъдат намерени:
- Политика за оповестяване на информация съгласно чл. 63 от Правилника за прилагане на Закона за публичните предприятия;
- Политика за ангажираност на акционерите на „Българска фондова борса“ АД. Политиката е приета от СД на БФБ,
с Протокол 18 от 22.03.2024 г. Тази Политика има за цел да насърчи ангажираността на акционерите в корпоративното управление и да определи принципите, от които трябва да се ръководи двупосочното взаимодействие между Дружеството и неговите акционери.
При прилагането на Политиката се вземат предвид приложимата нормативна уредба и установените добри практики при разкриването на информация
https://download.bse-sofia.bg/others/Politika_opovestiavane.pdf</t>
  </si>
  <si>
    <t>Начинът, по който се провеждат общите събрания на акционерите гарантира максимално удобство, както за дружеството, така и за присъстващите акционери. Така например, на тези акционери, които не са разпечатали собствени материали се предоставя възможност това да бъде направено на самото ОСА, без обаче предварително да биват алокирани средства за печат на неизползвани комплекти с материали. Като място на провеждане се избира зала, която не въвежда компанията в излишни разходи, но и не  възпрепятства участието на акционери. Съветът на директорите насърчава информираното и отговорно участие на акционерите в Общото събрание и насърчава двупосочното взаимодействие с акционерите и чрез другите канали за комуникация, за да се запознае с мненията, вижданията и предложенията им и да ги има предвид при изготвянето на дневен ред, подготовка на предложените решения във връзка с провеждането на Общото събрание на акционерите.
Независимо от начина, по който се провежда Общото събрание, Дружеството при изрично и предварително заявен интерес от акционер, със слухови или зрителни увреждания, може да предприеме необходимите мерки, за да осигури възможност за участието му в Общото събрание на акционерите. За тази цел на събранието може да бъде осигурен жестомимичен превод на български език или електронно субтитриране, за да се улесни наблюдението му от лица с увреден слух, както и да се осигури аудио описание за присъстващите със зрителни увреждания.
Дружеството също така може да предложи на акционерите пряко и/или записано излъчване на Общото събрание на акционерите, изцяло или частично.
Дружеството осигурява достъп до всички писмени материали, свързани с дневния ред на Общото събрание, които Съветът на директорите изготвя и/или представя на акционерите преди, по време или след провеждането му. Съветът може да извършва и други проактивни действия, насочени към насърчаване на участието на възможно най-широк кръг акционери.
В случай че събранието се провежда само присъствено или присъствено с възможност за дистанционно участие, то трябва да се проведе в помещения, които предлагат подходящи условия за провеждането. Дружеството осигурява подходящи средства за улесняване на достъпа до помещенията, където ще се проведе събранието, от всички присъстващи, и по-специално, когато това е разумно възможно, от лица с намалена подвижност или други увреждания.</t>
  </si>
  <si>
    <t>Корпоративното ръководство насърчава участието на всички акционери в ОСА, като прави максимално достъпни материалите по дневния ред за всички от тях и улеснява процеса по регистрация, съответно упражняването на глас, пряко или чрез пълномощник. Информация за предстоящото общо събрание се публикува и на уеб-сайта на дружеството, в допълнение към обявата в търговския регистър и медията, която бива използвана за разкриване на регулирана информация. 
Общото събрание на акционерите е основният канал за комуникация и участие на акционерите в корпоративния живот. Всички надлежно регистрирани акционери имат право да присъстват на Общото събрание на акционерите, като за целта не се изисква минимален брой акции, които даден акционер притежава.
Съветът на директорите насърчава информираното и отговорно участие на акционерите в Общото събрание и насърчава двупосочното взаимодействие с акционерите и чрез другите канали за комуникация, за да се запознае с мненията, вижданията и предложенията им и да ги има предвид при изготвянето на дневен ред, подготовка на предложените решения във връзка с провеждането на Общото събрание на акционерите.</t>
  </si>
  <si>
    <t>Пълна информация, включително дневния ред, документите и протоколите от общите събрания, се публикуват в електронната медия http://x3news.com и на интернет страницата на борсата в раздел Общо събрание на акционерите: https://www.bse-sofia.bg/bg/agm</t>
  </si>
  <si>
    <t>Всяка съществена периодична и инцидентна информация се разкрива незабавно. Дружеството е съобразило дейността си с действащата местна нормативна уредба, както и с европейската уредба с директно приложение в местното законодателство. Независимо от горното, корпоративното ръководство ще разработи правила като част от Политиката по управление на качеството и сигурността на информацията, съобразно които да се извършва преценка на съществеността на всяка информация, съответно на необходимостта от разкриването й.
На интернет страницата на дружеството на адрес https://www.bse-sofia.bg/bg/rules могат да бъдат намерени:
- Политика за оповестяване на информация съгласно чл. 63 от Правилника за прилагане на Закона за публичните предприятия;
- Политика за ангажираност на акционерите на „Българска фондова борса“ АД. Политиката е приета от СД на БФБ,
с Протокол 18 от 22.03.2024 г.</t>
  </si>
  <si>
    <t>Българска фондова борса докладва ежегодно като част от декларацията за корпоративно управление към годишния финансов отчет и нефинансова информация. Както през 2022 г. така и през 2023 година дружеството доброволно изготвя нефинансова декларация на индивидуална и консолидирана база.</t>
  </si>
  <si>
    <t>Дружеството поддържа актуална информация за структурата на капитала на уеб-сайта си, както и в годишния и междинните доклади за дейността. Предвид наличието на акционер, притежаващ над 50% от акциите с право на глас, както и предвидените мнозинства за вземане на решения от ОСА,  не е възможно сключването на споразумения, които да доведат до упражняване на контрол, различен от съществуващия.</t>
  </si>
  <si>
    <t>Всички членове на СД се стараят да присъстват на ОСА освен в случаите, когато поради обективни причини се налага да отсъстват.
На последното общо събрание на акционерите на Борсата, проведено на 29.06.2023 г. са присъствали трима членове на Съвета на директорите.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</si>
</sst>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d/yyyy"/>
  </numFmts>
  <fonts count="38" x14ac:knownFonts="1">
    <font>
      <sz val="10"/>
      <name val="Arial"/>
      <family val="2"/>
    </font>
    <font>
      <sz val="10"/>
      <name val="Arial"/>
      <family val="2"/>
      <charset val="1"/>
    </font>
    <font>
      <b/>
      <sz val="16"/>
      <name val="Arial"/>
      <family val="2"/>
      <charset val="1"/>
    </font>
    <font>
      <b/>
      <sz val="10"/>
      <name val="Arial"/>
      <family val="2"/>
      <charset val="1"/>
    </font>
    <font>
      <sz val="10"/>
      <name val="Arial Narrow"/>
      <family val="2"/>
      <charset val="1"/>
    </font>
    <font>
      <sz val="10"/>
      <name val="Arial"/>
      <family val="2"/>
      <charset val="204"/>
    </font>
    <font>
      <b/>
      <sz val="10"/>
      <name val="Arial"/>
      <family val="2"/>
      <charset val="204"/>
    </font>
    <font>
      <u/>
      <sz val="10"/>
      <color indexed="12"/>
      <name val="Arial"/>
      <family val="2"/>
      <charset val="1"/>
    </font>
    <font>
      <b/>
      <sz val="8"/>
      <name val="Arial"/>
      <family val="2"/>
      <charset val="1"/>
    </font>
    <font>
      <sz val="8"/>
      <name val="Arial"/>
      <family val="2"/>
      <charset val="1"/>
    </font>
    <font>
      <sz val="10"/>
      <color indexed="9"/>
      <name val="Arial"/>
      <family val="2"/>
      <charset val="1"/>
    </font>
    <font>
      <b/>
      <sz val="10"/>
      <color indexed="9"/>
      <name val="Arial"/>
      <family val="2"/>
      <charset val="1"/>
    </font>
    <font>
      <b/>
      <sz val="11"/>
      <name val="Arial"/>
      <family val="2"/>
      <charset val="1"/>
    </font>
    <font>
      <b/>
      <sz val="10"/>
      <color indexed="10"/>
      <name val="Arial"/>
      <family val="2"/>
      <charset val="1"/>
    </font>
    <font>
      <b/>
      <sz val="11"/>
      <color indexed="9"/>
      <name val="Arial"/>
      <family val="2"/>
      <charset val="1"/>
    </font>
    <font>
      <b/>
      <sz val="12"/>
      <color indexed="10"/>
      <name val="Arial"/>
      <family val="2"/>
      <charset val="1"/>
    </font>
    <font>
      <sz val="12"/>
      <name val="Arial"/>
      <family val="2"/>
      <charset val="1"/>
    </font>
    <font>
      <sz val="18"/>
      <name val="Arial"/>
      <family val="2"/>
      <charset val="1"/>
    </font>
    <font>
      <sz val="14"/>
      <name val="Arial"/>
      <family val="2"/>
      <charset val="1"/>
    </font>
    <font>
      <b/>
      <sz val="9"/>
      <name val="Arial"/>
      <family val="2"/>
      <charset val="1"/>
    </font>
    <font>
      <sz val="9"/>
      <name val="Arial"/>
      <family val="2"/>
      <charset val="1"/>
    </font>
    <font>
      <sz val="9"/>
      <color indexed="9"/>
      <name val="Arial"/>
      <family val="2"/>
      <charset val="1"/>
    </font>
    <font>
      <sz val="16"/>
      <name val="Arial"/>
      <family val="2"/>
      <charset val="1"/>
    </font>
    <font>
      <sz val="16"/>
      <name val="Times New Roman"/>
      <family val="1"/>
      <charset val="1"/>
    </font>
    <font>
      <b/>
      <sz val="16"/>
      <color indexed="23"/>
      <name val="Arial"/>
      <family val="2"/>
      <charset val="1"/>
    </font>
    <font>
      <b/>
      <vertAlign val="superscript"/>
      <sz val="16"/>
      <color indexed="23"/>
      <name val="Arial"/>
      <family val="2"/>
      <charset val="1"/>
    </font>
    <font>
      <sz val="8"/>
      <name val="Arial"/>
      <family val="2"/>
      <charset val="204"/>
    </font>
    <font>
      <b/>
      <sz val="10"/>
      <color indexed="16"/>
      <name val="Arial"/>
      <family val="2"/>
      <charset val="204"/>
    </font>
    <font>
      <b/>
      <sz val="8"/>
      <name val="Arial"/>
      <family val="2"/>
      <charset val="204"/>
    </font>
    <font>
      <sz val="9"/>
      <name val="Arial"/>
      <family val="2"/>
      <charset val="204"/>
    </font>
    <font>
      <i/>
      <sz val="10"/>
      <name val="Arial"/>
      <family val="2"/>
      <charset val="204"/>
    </font>
    <font>
      <b/>
      <i/>
      <sz val="9"/>
      <name val="Arial"/>
      <family val="2"/>
      <charset val="204"/>
    </font>
    <font>
      <b/>
      <sz val="11"/>
      <name val="Arial"/>
      <family val="2"/>
      <charset val="204"/>
    </font>
    <font>
      <sz val="10"/>
      <name val="Arial"/>
      <family val="2"/>
    </font>
    <font>
      <sz val="10"/>
      <color rgb="FFFF0000"/>
      <name val="Arial"/>
      <family val="2"/>
    </font>
    <font>
      <sz val="8"/>
      <name val="Arial"/>
      <family val="2"/>
    </font>
    <font>
      <u/>
      <sz val="10"/>
      <color indexed="12"/>
      <name val="Arial"/>
      <family val="2"/>
      <charset val="204"/>
    </font>
    <font>
      <sz val="9"/>
      <name val="Arial"/>
      <family val="2"/>
    </font>
  </fonts>
  <fills count="13">
    <fill>
      <patternFill patternType="none"/>
    </fill>
    <fill>
      <patternFill patternType="gray125"/>
    </fill>
    <fill>
      <patternFill patternType="solid">
        <fgColor indexed="27"/>
        <bgColor indexed="26"/>
      </patternFill>
    </fill>
    <fill>
      <patternFill patternType="solid">
        <fgColor indexed="9"/>
        <bgColor indexed="26"/>
      </patternFill>
    </fill>
    <fill>
      <patternFill patternType="solid">
        <fgColor indexed="22"/>
        <bgColor indexed="31"/>
      </patternFill>
    </fill>
    <fill>
      <patternFill patternType="solid">
        <fgColor theme="0"/>
        <bgColor indexed="26"/>
      </patternFill>
    </fill>
    <fill>
      <patternFill patternType="solid">
        <fgColor rgb="FFEAEAEA"/>
        <bgColor indexed="26"/>
      </patternFill>
    </fill>
    <fill>
      <patternFill patternType="solid">
        <fgColor rgb="FFEAEAEA"/>
        <bgColor indexed="27"/>
      </patternFill>
    </fill>
    <fill>
      <patternFill patternType="solid">
        <fgColor rgb="FFEAEAEA"/>
        <bgColor indexed="64"/>
      </patternFill>
    </fill>
    <fill>
      <patternFill patternType="solid">
        <fgColor rgb="FFEAEAEA"/>
        <bgColor indexed="60"/>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26"/>
      </patternFill>
    </fill>
  </fills>
  <borders count="44">
    <border>
      <left/>
      <right/>
      <top/>
      <bottom/>
      <diagonal/>
    </border>
    <border>
      <left/>
      <right style="thin">
        <color indexed="8"/>
      </right>
      <top/>
      <bottom/>
      <diagonal/>
    </border>
    <border>
      <left/>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medium">
        <color indexed="8"/>
      </left>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right style="medium">
        <color indexed="8"/>
      </right>
      <top style="medium">
        <color indexed="8"/>
      </top>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ck">
        <color indexed="8"/>
      </left>
      <right style="thick">
        <color indexed="8"/>
      </right>
      <top/>
      <bottom/>
      <diagonal/>
    </border>
    <border>
      <left/>
      <right style="thin">
        <color indexed="8"/>
      </right>
      <top/>
      <bottom style="thin">
        <color indexed="8"/>
      </bottom>
      <diagonal/>
    </border>
    <border>
      <left/>
      <right/>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7" fillId="0" borderId="0"/>
    <xf numFmtId="9" fontId="1" fillId="0" borderId="0"/>
  </cellStyleXfs>
  <cellXfs count="274">
    <xf numFmtId="0" fontId="0" fillId="0" borderId="0" xfId="0"/>
    <xf numFmtId="0" fontId="1" fillId="0" borderId="0" xfId="1"/>
    <xf numFmtId="0" fontId="2" fillId="2" borderId="0" xfId="1" applyFont="1" applyFill="1" applyAlignment="1">
      <alignment horizontal="left" vertical="center"/>
    </xf>
    <xf numFmtId="0" fontId="3" fillId="2" borderId="0" xfId="1" applyFont="1" applyFill="1" applyAlignment="1">
      <alignment vertical="center"/>
    </xf>
    <xf numFmtId="0" fontId="1" fillId="2" borderId="0" xfId="1" applyFill="1"/>
    <xf numFmtId="0" fontId="3" fillId="2" borderId="0" xfId="1" applyFont="1" applyFill="1" applyAlignment="1">
      <alignment horizontal="left" vertical="center"/>
    </xf>
    <xf numFmtId="0" fontId="4" fillId="2" borderId="0" xfId="1" applyFont="1" applyFill="1" applyAlignment="1">
      <alignment horizontal="left" vertical="center"/>
    </xf>
    <xf numFmtId="0" fontId="5" fillId="2" borderId="0" xfId="1" applyFont="1" applyFill="1" applyAlignment="1">
      <alignment horizontal="left" vertical="center"/>
    </xf>
    <xf numFmtId="0" fontId="3" fillId="2" borderId="0" xfId="1" applyFont="1" applyFill="1"/>
    <xf numFmtId="0" fontId="5" fillId="2" borderId="0" xfId="1" applyFont="1" applyFill="1" applyAlignment="1">
      <alignment vertical="center"/>
    </xf>
    <xf numFmtId="0" fontId="5" fillId="2" borderId="0" xfId="1" applyFont="1" applyFill="1"/>
    <xf numFmtId="0" fontId="5" fillId="2" borderId="0" xfId="1" applyFont="1" applyFill="1" applyAlignment="1">
      <alignment horizontal="left" vertical="center" wrapText="1"/>
    </xf>
    <xf numFmtId="0" fontId="6" fillId="2" borderId="0" xfId="1" applyFont="1" applyFill="1"/>
    <xf numFmtId="0" fontId="7" fillId="2" borderId="0" xfId="2" applyFill="1"/>
    <xf numFmtId="0" fontId="5" fillId="2" borderId="0" xfId="1" applyFont="1" applyFill="1" applyAlignment="1">
      <alignment vertical="top"/>
    </xf>
    <xf numFmtId="0" fontId="5" fillId="2" borderId="0" xfId="1" applyFont="1" applyFill="1" applyAlignment="1">
      <alignment vertical="top" wrapText="1"/>
    </xf>
    <xf numFmtId="0" fontId="5" fillId="2" borderId="0" xfId="1" applyFont="1" applyFill="1" applyAlignment="1">
      <alignment horizontal="center" vertical="top"/>
    </xf>
    <xf numFmtId="49" fontId="3" fillId="2" borderId="0" xfId="1" applyNumberFormat="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vertical="center" wrapText="1"/>
    </xf>
    <xf numFmtId="0" fontId="3" fillId="2" borderId="0" xfId="1" applyFont="1" applyFill="1" applyAlignment="1">
      <alignment horizontal="center" vertical="top"/>
    </xf>
    <xf numFmtId="0" fontId="3" fillId="2" borderId="0" xfId="1" applyFont="1" applyFill="1" applyAlignment="1">
      <alignment vertical="top" wrapText="1"/>
    </xf>
    <xf numFmtId="0" fontId="3" fillId="2" borderId="0" xfId="1" applyFont="1" applyFill="1" applyAlignment="1">
      <alignment vertical="top"/>
    </xf>
    <xf numFmtId="0" fontId="3" fillId="2" borderId="1" xfId="1" applyFont="1" applyFill="1" applyBorder="1" applyAlignment="1">
      <alignment horizontal="center" vertical="top" wrapText="1"/>
    </xf>
    <xf numFmtId="0" fontId="5" fillId="2" borderId="0" xfId="1" applyFont="1" applyFill="1" applyAlignment="1">
      <alignment horizontal="center"/>
    </xf>
    <xf numFmtId="0" fontId="3" fillId="2" borderId="2" xfId="1" applyFont="1" applyFill="1" applyBorder="1" applyAlignment="1">
      <alignment horizontal="center" vertical="top"/>
    </xf>
    <xf numFmtId="0" fontId="11" fillId="2" borderId="0" xfId="1" applyFont="1" applyFill="1" applyAlignment="1">
      <alignment horizontal="center" vertical="top" wrapText="1"/>
    </xf>
    <xf numFmtId="0" fontId="3" fillId="2" borderId="0" xfId="1" applyFont="1" applyFill="1" applyAlignment="1">
      <alignment horizontal="center" vertical="top" wrapText="1"/>
    </xf>
    <xf numFmtId="0" fontId="12" fillId="2" borderId="3" xfId="1" applyFont="1" applyFill="1" applyBorder="1" applyAlignment="1">
      <alignment vertical="center"/>
    </xf>
    <xf numFmtId="9" fontId="3" fillId="2" borderId="3" xfId="1" applyNumberFormat="1" applyFont="1" applyFill="1" applyBorder="1" applyAlignment="1">
      <alignment vertical="center" wrapText="1"/>
    </xf>
    <xf numFmtId="9" fontId="14" fillId="2" borderId="0" xfId="1" applyNumberFormat="1" applyFont="1" applyFill="1" applyAlignment="1">
      <alignment vertical="center"/>
    </xf>
    <xf numFmtId="0" fontId="12" fillId="2" borderId="0" xfId="1" applyFont="1" applyFill="1" applyAlignment="1">
      <alignment vertical="center"/>
    </xf>
    <xf numFmtId="0" fontId="13" fillId="2" borderId="4" xfId="1" applyFont="1" applyFill="1" applyBorder="1" applyAlignment="1">
      <alignment horizontal="center" vertical="center" wrapText="1"/>
    </xf>
    <xf numFmtId="0" fontId="5" fillId="2" borderId="5" xfId="1" applyFont="1" applyFill="1" applyBorder="1" applyAlignment="1">
      <alignment vertical="center"/>
    </xf>
    <xf numFmtId="0" fontId="10" fillId="2" borderId="5" xfId="1" applyFont="1" applyFill="1" applyBorder="1" applyAlignment="1">
      <alignment vertical="center"/>
    </xf>
    <xf numFmtId="0" fontId="5" fillId="0" borderId="6" xfId="1" applyFont="1" applyBorder="1" applyAlignment="1" applyProtection="1">
      <alignment horizontal="center" vertical="center" wrapText="1"/>
      <protection locked="0"/>
    </xf>
    <xf numFmtId="0" fontId="5" fillId="0" borderId="7" xfId="1" applyFont="1" applyBorder="1" applyAlignment="1" applyProtection="1">
      <alignment horizontal="center" vertical="center" wrapText="1"/>
      <protection locked="0"/>
    </xf>
    <xf numFmtId="9" fontId="5" fillId="4" borderId="6" xfId="1" applyNumberFormat="1" applyFont="1" applyFill="1" applyBorder="1" applyAlignment="1">
      <alignment vertical="center" wrapText="1"/>
    </xf>
    <xf numFmtId="164" fontId="5" fillId="4" borderId="6" xfId="3" applyNumberFormat="1" applyFont="1" applyFill="1" applyBorder="1" applyAlignment="1">
      <alignment horizontal="right" vertical="center" wrapText="1"/>
    </xf>
    <xf numFmtId="0" fontId="13" fillId="2" borderId="0" xfId="1" applyFont="1" applyFill="1" applyAlignment="1">
      <alignment horizontal="center" vertical="center" wrapText="1"/>
    </xf>
    <xf numFmtId="0" fontId="10" fillId="2" borderId="0" xfId="1" applyFont="1" applyFill="1" applyAlignment="1">
      <alignment vertical="center"/>
    </xf>
    <xf numFmtId="0" fontId="5" fillId="2" borderId="0" xfId="1" applyFont="1" applyFill="1" applyAlignment="1" applyProtection="1">
      <alignment horizontal="center" vertical="center" wrapText="1"/>
      <protection locked="0"/>
    </xf>
    <xf numFmtId="0" fontId="3" fillId="2" borderId="0" xfId="1" applyFont="1" applyFill="1" applyAlignment="1">
      <alignment horizontal="center" vertical="center"/>
    </xf>
    <xf numFmtId="9" fontId="5" fillId="2" borderId="0" xfId="1" applyNumberFormat="1" applyFont="1" applyFill="1" applyAlignment="1">
      <alignment vertical="center" wrapText="1"/>
    </xf>
    <xf numFmtId="9" fontId="5" fillId="2" borderId="2" xfId="1" applyNumberFormat="1" applyFont="1" applyFill="1" applyBorder="1" applyAlignment="1">
      <alignment vertical="center" wrapText="1"/>
    </xf>
    <xf numFmtId="9" fontId="3" fillId="2" borderId="0" xfId="1" applyNumberFormat="1" applyFont="1" applyFill="1" applyAlignment="1">
      <alignment vertical="center" wrapText="1"/>
    </xf>
    <xf numFmtId="0" fontId="3" fillId="2" borderId="2" xfId="1" applyFont="1" applyFill="1" applyBorder="1" applyAlignment="1">
      <alignment horizontal="left" vertical="center"/>
    </xf>
    <xf numFmtId="9" fontId="5" fillId="2" borderId="0" xfId="1" applyNumberFormat="1" applyFont="1" applyFill="1" applyAlignment="1">
      <alignment horizontal="right" vertical="center"/>
    </xf>
    <xf numFmtId="9" fontId="14" fillId="2" borderId="0" xfId="1" applyNumberFormat="1" applyFont="1" applyFill="1" applyAlignment="1">
      <alignment vertical="top"/>
    </xf>
    <xf numFmtId="0" fontId="12" fillId="2" borderId="0" xfId="1" applyFont="1" applyFill="1"/>
    <xf numFmtId="0" fontId="5" fillId="2" borderId="2" xfId="1" applyFont="1" applyFill="1" applyBorder="1" applyAlignment="1">
      <alignment vertical="center"/>
    </xf>
    <xf numFmtId="0" fontId="5" fillId="2" borderId="2" xfId="1" applyFont="1" applyFill="1" applyBorder="1" applyAlignment="1">
      <alignment vertical="center" wrapText="1"/>
    </xf>
    <xf numFmtId="0" fontId="3" fillId="2" borderId="0" xfId="1" applyFont="1" applyFill="1" applyAlignment="1">
      <alignment vertical="center" wrapText="1"/>
    </xf>
    <xf numFmtId="0" fontId="5" fillId="2" borderId="2" xfId="1" applyFont="1" applyFill="1" applyBorder="1" applyAlignment="1">
      <alignment horizontal="center" vertical="center"/>
    </xf>
    <xf numFmtId="9" fontId="3" fillId="2" borderId="0" xfId="1" applyNumberFormat="1" applyFont="1" applyFill="1" applyAlignment="1">
      <alignment horizontal="right" vertical="center" wrapText="1"/>
    </xf>
    <xf numFmtId="49" fontId="5" fillId="2" borderId="0" xfId="1" applyNumberFormat="1" applyFont="1" applyFill="1" applyAlignment="1">
      <alignment vertical="center"/>
    </xf>
    <xf numFmtId="0" fontId="5" fillId="2" borderId="0" xfId="1" applyFont="1" applyFill="1" applyAlignment="1">
      <alignment horizontal="right" vertical="center" wrapText="1"/>
    </xf>
    <xf numFmtId="0" fontId="12" fillId="2" borderId="0" xfId="1" applyFont="1" applyFill="1" applyAlignment="1">
      <alignment horizontal="center" vertical="center"/>
    </xf>
    <xf numFmtId="0" fontId="13" fillId="2" borderId="8" xfId="1" applyFont="1" applyFill="1" applyBorder="1" applyAlignment="1">
      <alignment horizontal="center" vertical="center" wrapText="1"/>
    </xf>
    <xf numFmtId="0" fontId="10" fillId="2" borderId="2" xfId="1" applyFont="1" applyFill="1" applyBorder="1" applyAlignment="1">
      <alignment vertical="center"/>
    </xf>
    <xf numFmtId="0" fontId="5" fillId="0" borderId="0" xfId="1" applyFont="1" applyAlignment="1">
      <alignment vertical="center" wrapText="1"/>
    </xf>
    <xf numFmtId="0" fontId="5" fillId="2" borderId="5" xfId="1" applyFont="1" applyFill="1" applyBorder="1" applyAlignment="1">
      <alignment horizontal="left" vertical="center"/>
    </xf>
    <xf numFmtId="0" fontId="5" fillId="0" borderId="6" xfId="1" applyFont="1" applyBorder="1" applyAlignment="1" applyProtection="1">
      <alignment horizontal="center" vertical="center"/>
      <protection locked="0"/>
    </xf>
    <xf numFmtId="9" fontId="5" fillId="4" borderId="9" xfId="1" applyNumberFormat="1" applyFont="1" applyFill="1" applyBorder="1" applyAlignment="1">
      <alignment vertical="center" wrapText="1"/>
    </xf>
    <xf numFmtId="0" fontId="19" fillId="2" borderId="0" xfId="1" applyFont="1" applyFill="1" applyAlignment="1">
      <alignment horizontal="left" vertical="center"/>
    </xf>
    <xf numFmtId="0" fontId="20" fillId="2" borderId="0" xfId="1" applyFont="1" applyFill="1" applyAlignment="1">
      <alignment horizontal="center" vertical="center"/>
    </xf>
    <xf numFmtId="0" fontId="21" fillId="2" borderId="0" xfId="1" applyFont="1" applyFill="1" applyAlignment="1">
      <alignment horizontal="center" vertical="top" wrapText="1"/>
    </xf>
    <xf numFmtId="9" fontId="20" fillId="4" borderId="6" xfId="1" applyNumberFormat="1" applyFont="1" applyFill="1" applyBorder="1" applyAlignment="1">
      <alignment vertical="center" wrapText="1"/>
    </xf>
    <xf numFmtId="9" fontId="20" fillId="2" borderId="0" xfId="1" applyNumberFormat="1" applyFont="1" applyFill="1" applyAlignment="1">
      <alignment vertical="center" wrapText="1"/>
    </xf>
    <xf numFmtId="0" fontId="20" fillId="2" borderId="0" xfId="1" applyFont="1" applyFill="1" applyAlignment="1">
      <alignment vertical="top" wrapText="1"/>
    </xf>
    <xf numFmtId="9" fontId="20" fillId="4" borderId="6" xfId="3" applyFont="1" applyFill="1" applyBorder="1" applyAlignment="1">
      <alignment vertical="center" wrapText="1"/>
    </xf>
    <xf numFmtId="0" fontId="3" fillId="2" borderId="26" xfId="1" applyFont="1" applyFill="1" applyBorder="1" applyAlignment="1">
      <alignment horizontal="center" vertical="top" wrapText="1"/>
    </xf>
    <xf numFmtId="0" fontId="5" fillId="2" borderId="26" xfId="1" applyFont="1" applyFill="1" applyBorder="1" applyAlignment="1">
      <alignment horizontal="right" vertical="center" wrapText="1"/>
    </xf>
    <xf numFmtId="0" fontId="1" fillId="2" borderId="0" xfId="1" applyFill="1" applyAlignment="1">
      <alignment vertical="center"/>
    </xf>
    <xf numFmtId="0" fontId="1" fillId="2" borderId="1" xfId="1" applyFill="1" applyBorder="1"/>
    <xf numFmtId="0" fontId="1" fillId="2" borderId="0" xfId="1" applyFill="1" applyAlignment="1">
      <alignment vertical="center" wrapText="1"/>
    </xf>
    <xf numFmtId="0" fontId="1" fillId="2" borderId="0" xfId="1" applyFill="1" applyAlignment="1">
      <alignment vertical="top" wrapText="1"/>
    </xf>
    <xf numFmtId="0" fontId="1" fillId="2" borderId="5" xfId="1" applyFill="1" applyBorder="1" applyAlignment="1">
      <alignment vertical="center"/>
    </xf>
    <xf numFmtId="0" fontId="3" fillId="2" borderId="0" xfId="1" applyFont="1" applyFill="1" applyAlignment="1">
      <alignment horizontal="center" vertical="center" wrapText="1"/>
    </xf>
    <xf numFmtId="0" fontId="1" fillId="2" borderId="2" xfId="1" applyFill="1" applyBorder="1" applyAlignment="1">
      <alignment vertical="center"/>
    </xf>
    <xf numFmtId="0" fontId="1" fillId="2" borderId="2" xfId="1" applyFill="1" applyBorder="1" applyAlignment="1">
      <alignment vertical="center" wrapText="1"/>
    </xf>
    <xf numFmtId="49" fontId="1" fillId="2" borderId="5" xfId="1" applyNumberFormat="1" applyFill="1" applyBorder="1" applyAlignment="1">
      <alignment vertical="center"/>
    </xf>
    <xf numFmtId="49" fontId="1" fillId="2" borderId="0" xfId="1" applyNumberFormat="1" applyFill="1" applyAlignment="1">
      <alignment vertical="center"/>
    </xf>
    <xf numFmtId="0" fontId="1" fillId="2" borderId="0" xfId="1" applyFill="1" applyAlignment="1">
      <alignment vertical="top"/>
    </xf>
    <xf numFmtId="0" fontId="20" fillId="2" borderId="0" xfId="1" applyFont="1" applyFill="1" applyAlignment="1">
      <alignment horizontal="center" vertical="top" wrapText="1"/>
    </xf>
    <xf numFmtId="9" fontId="12" fillId="2" borderId="0" xfId="1" applyNumberFormat="1" applyFont="1" applyFill="1" applyAlignment="1">
      <alignment vertical="center"/>
    </xf>
    <xf numFmtId="164" fontId="1" fillId="4" borderId="6" xfId="3" applyNumberFormat="1" applyFill="1" applyBorder="1" applyAlignment="1">
      <alignment horizontal="right" vertical="center" wrapText="1"/>
    </xf>
    <xf numFmtId="0" fontId="1" fillId="2" borderId="26" xfId="1" applyFill="1" applyBorder="1" applyAlignment="1">
      <alignment horizontal="right" vertical="center" wrapText="1"/>
    </xf>
    <xf numFmtId="9" fontId="1" fillId="4" borderId="6" xfId="1" applyNumberFormat="1" applyFill="1" applyBorder="1" applyAlignment="1">
      <alignment vertical="center" wrapText="1"/>
    </xf>
    <xf numFmtId="9" fontId="1" fillId="2" borderId="2" xfId="1" applyNumberFormat="1" applyFill="1" applyBorder="1" applyAlignment="1">
      <alignment vertical="center" wrapText="1"/>
    </xf>
    <xf numFmtId="9" fontId="1" fillId="2" borderId="0" xfId="1" applyNumberFormat="1" applyFill="1" applyAlignment="1">
      <alignment horizontal="right" vertical="center" wrapText="1"/>
    </xf>
    <xf numFmtId="0" fontId="1" fillId="2" borderId="0" xfId="1" applyFill="1" applyAlignment="1">
      <alignment horizontal="center" vertical="center"/>
    </xf>
    <xf numFmtId="9" fontId="1" fillId="2" borderId="0" xfId="1" applyNumberFormat="1" applyFill="1" applyAlignment="1">
      <alignment horizontal="right" vertical="center"/>
    </xf>
    <xf numFmtId="9" fontId="12" fillId="2" borderId="0" xfId="1" applyNumberFormat="1" applyFont="1" applyFill="1" applyAlignment="1">
      <alignment vertical="top"/>
    </xf>
    <xf numFmtId="9" fontId="1" fillId="2" borderId="0" xfId="1" applyNumberFormat="1" applyFill="1" applyAlignment="1">
      <alignment vertical="center" wrapText="1"/>
    </xf>
    <xf numFmtId="0" fontId="1" fillId="2" borderId="0" xfId="1" applyFill="1" applyAlignment="1">
      <alignment horizontal="right" vertical="center" wrapText="1"/>
    </xf>
    <xf numFmtId="164" fontId="1" fillId="2" borderId="0" xfId="3" applyNumberFormat="1" applyFill="1" applyAlignment="1">
      <alignment horizontal="right" vertical="center" wrapText="1"/>
    </xf>
    <xf numFmtId="0" fontId="5" fillId="0" borderId="29" xfId="1" applyFont="1" applyBorder="1" applyAlignment="1" applyProtection="1">
      <alignment horizontal="center" vertical="center" wrapText="1"/>
      <protection locked="0"/>
    </xf>
    <xf numFmtId="0" fontId="5" fillId="0" borderId="30" xfId="1" applyFont="1" applyBorder="1" applyAlignment="1" applyProtection="1">
      <alignment horizontal="center" vertical="center" wrapText="1"/>
      <protection locked="0"/>
    </xf>
    <xf numFmtId="9" fontId="20" fillId="4" borderId="29" xfId="1" applyNumberFormat="1" applyFont="1" applyFill="1" applyBorder="1" applyAlignment="1">
      <alignment vertical="center" wrapText="1"/>
    </xf>
    <xf numFmtId="164" fontId="5" fillId="4" borderId="29" xfId="3" applyNumberFormat="1" applyFont="1" applyFill="1" applyBorder="1" applyAlignment="1">
      <alignment horizontal="right" vertical="center" wrapText="1"/>
    </xf>
    <xf numFmtId="9" fontId="20" fillId="4" borderId="9" xfId="1" applyNumberFormat="1" applyFont="1" applyFill="1" applyBorder="1" applyAlignment="1">
      <alignment vertical="center" wrapText="1"/>
    </xf>
    <xf numFmtId="0" fontId="5" fillId="0" borderId="27" xfId="1" applyFont="1" applyBorder="1" applyAlignment="1" applyProtection="1">
      <alignment horizontal="center" vertical="center" wrapText="1"/>
      <protection locked="0"/>
    </xf>
    <xf numFmtId="9" fontId="20" fillId="4" borderId="27" xfId="1" applyNumberFormat="1" applyFont="1" applyFill="1" applyBorder="1" applyAlignment="1">
      <alignment vertical="center" wrapText="1"/>
    </xf>
    <xf numFmtId="164" fontId="5" fillId="4" borderId="27" xfId="3" applyNumberFormat="1" applyFont="1" applyFill="1" applyBorder="1" applyAlignment="1">
      <alignment horizontal="right" vertical="center" wrapText="1"/>
    </xf>
    <xf numFmtId="0" fontId="12" fillId="2" borderId="3" xfId="1" applyFont="1" applyFill="1" applyBorder="1"/>
    <xf numFmtId="9" fontId="3" fillId="2" borderId="3" xfId="1" applyNumberFormat="1" applyFont="1" applyFill="1" applyBorder="1" applyAlignment="1">
      <alignment wrapText="1"/>
    </xf>
    <xf numFmtId="9" fontId="12" fillId="2" borderId="0" xfId="1" applyNumberFormat="1" applyFont="1" applyFill="1"/>
    <xf numFmtId="9" fontId="14" fillId="2" borderId="0" xfId="1" applyNumberFormat="1" applyFont="1" applyFill="1"/>
    <xf numFmtId="49" fontId="5" fillId="2" borderId="5" xfId="1" applyNumberFormat="1" applyFont="1" applyFill="1" applyBorder="1" applyAlignment="1">
      <alignment horizontal="left" vertical="center"/>
    </xf>
    <xf numFmtId="0" fontId="12" fillId="2" borderId="0" xfId="1" applyFont="1" applyFill="1" applyAlignment="1">
      <alignment horizontal="left" vertical="center"/>
    </xf>
    <xf numFmtId="0" fontId="19" fillId="2" borderId="0" xfId="1" applyFont="1" applyFill="1" applyAlignment="1">
      <alignment vertical="center"/>
    </xf>
    <xf numFmtId="49" fontId="19" fillId="2" borderId="0" xfId="1" applyNumberFormat="1" applyFont="1" applyFill="1" applyAlignment="1">
      <alignment horizontal="left" vertical="center"/>
    </xf>
    <xf numFmtId="0" fontId="9" fillId="0" borderId="6" xfId="1" applyFont="1" applyBorder="1" applyAlignment="1">
      <alignment horizontal="center" vertical="center"/>
    </xf>
    <xf numFmtId="0" fontId="8" fillId="2" borderId="0" xfId="1" applyFont="1" applyFill="1" applyAlignment="1">
      <alignment horizontal="left" vertical="center"/>
    </xf>
    <xf numFmtId="0" fontId="9" fillId="0" borderId="6" xfId="1" applyFont="1" applyBorder="1" applyAlignment="1" applyProtection="1">
      <alignment horizontal="left" vertical="center" wrapText="1"/>
      <protection locked="0"/>
    </xf>
    <xf numFmtId="0" fontId="28" fillId="2" borderId="28" xfId="1" applyFont="1" applyFill="1" applyBorder="1" applyAlignment="1">
      <alignment horizontal="center" vertical="center"/>
    </xf>
    <xf numFmtId="49" fontId="1" fillId="0" borderId="0" xfId="1" applyNumberFormat="1"/>
    <xf numFmtId="0" fontId="29" fillId="2" borderId="6" xfId="1" applyFont="1" applyFill="1" applyBorder="1" applyAlignment="1">
      <alignment horizontal="center" vertical="center"/>
    </xf>
    <xf numFmtId="0" fontId="13" fillId="2" borderId="26"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30" fillId="2" borderId="0" xfId="1" applyFont="1" applyFill="1"/>
    <xf numFmtId="0" fontId="31" fillId="2" borderId="0" xfId="1" applyFont="1" applyFill="1"/>
    <xf numFmtId="0" fontId="5" fillId="5" borderId="27" xfId="1" applyFont="1" applyFill="1" applyBorder="1" applyAlignment="1">
      <alignment horizontal="center" vertical="top"/>
    </xf>
    <xf numFmtId="0" fontId="12" fillId="2" borderId="3" xfId="1" applyFont="1" applyFill="1" applyBorder="1" applyAlignment="1">
      <alignment horizontal="left" vertical="center"/>
    </xf>
    <xf numFmtId="0" fontId="5" fillId="0" borderId="9" xfId="1" applyFont="1" applyBorder="1" applyAlignment="1" applyProtection="1">
      <alignment horizontal="center" vertical="center" wrapText="1"/>
      <protection locked="0"/>
    </xf>
    <xf numFmtId="0" fontId="5" fillId="0" borderId="40" xfId="1" applyFont="1" applyBorder="1" applyAlignment="1" applyProtection="1">
      <alignment horizontal="center" vertical="center" wrapText="1"/>
      <protection locked="0"/>
    </xf>
    <xf numFmtId="164" fontId="5" fillId="4" borderId="9" xfId="3" applyNumberFormat="1" applyFont="1" applyFill="1" applyBorder="1" applyAlignment="1">
      <alignment horizontal="right" vertical="center" wrapText="1"/>
    </xf>
    <xf numFmtId="0" fontId="13" fillId="2" borderId="27"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42" xfId="1" applyFont="1" applyFill="1" applyBorder="1" applyAlignment="1">
      <alignment horizontal="left" vertical="center"/>
    </xf>
    <xf numFmtId="0" fontId="10" fillId="2" borderId="41" xfId="1" applyFont="1" applyFill="1" applyBorder="1" applyAlignment="1">
      <alignment vertical="center"/>
    </xf>
    <xf numFmtId="0" fontId="5" fillId="2" borderId="43" xfId="1" applyFont="1" applyFill="1" applyBorder="1" applyAlignment="1">
      <alignment horizontal="left" vertical="center"/>
    </xf>
    <xf numFmtId="0" fontId="10" fillId="2" borderId="43" xfId="1" applyFont="1" applyFill="1" applyBorder="1" applyAlignment="1">
      <alignment vertical="center"/>
    </xf>
    <xf numFmtId="0" fontId="5" fillId="2" borderId="34" xfId="1" applyFont="1" applyFill="1" applyBorder="1" applyAlignment="1">
      <alignment vertical="top"/>
    </xf>
    <xf numFmtId="0" fontId="5" fillId="2" borderId="35" xfId="1" applyFont="1" applyFill="1" applyBorder="1" applyAlignment="1">
      <alignment vertical="top" wrapText="1"/>
    </xf>
    <xf numFmtId="0" fontId="12" fillId="2" borderId="0" xfId="1" applyFont="1" applyFill="1" applyAlignment="1">
      <alignment vertical="center" wrapText="1"/>
    </xf>
    <xf numFmtId="0" fontId="28" fillId="2" borderId="28" xfId="1" applyFont="1" applyFill="1" applyBorder="1" applyAlignment="1">
      <alignment horizontal="center" vertical="center" wrapText="1"/>
    </xf>
    <xf numFmtId="0" fontId="9" fillId="2" borderId="32" xfId="1" applyFont="1" applyFill="1" applyBorder="1" applyAlignment="1">
      <alignment horizontal="center" wrapText="1"/>
    </xf>
    <xf numFmtId="0" fontId="9" fillId="2" borderId="33" xfId="1" applyFont="1" applyFill="1" applyBorder="1" applyAlignment="1">
      <alignment horizontal="center" vertical="top" wrapText="1"/>
    </xf>
    <xf numFmtId="0" fontId="5" fillId="2" borderId="0" xfId="1" applyFont="1" applyFill="1" applyAlignment="1">
      <alignment horizontal="center" wrapText="1"/>
    </xf>
    <xf numFmtId="0" fontId="12" fillId="2" borderId="0" xfId="1" applyFont="1" applyFill="1" applyAlignment="1">
      <alignment wrapText="1"/>
    </xf>
    <xf numFmtId="0" fontId="5" fillId="2" borderId="0" xfId="1" applyFont="1" applyFill="1" applyAlignment="1">
      <alignment wrapText="1"/>
    </xf>
    <xf numFmtId="0" fontId="1" fillId="2" borderId="27" xfId="1" applyFill="1" applyBorder="1" applyAlignment="1">
      <alignment vertical="top" wrapText="1"/>
    </xf>
    <xf numFmtId="0" fontId="1" fillId="6" borderId="27" xfId="1" applyFill="1" applyBorder="1" applyAlignment="1">
      <alignment vertical="top" wrapText="1"/>
    </xf>
    <xf numFmtId="0" fontId="1" fillId="6" borderId="27" xfId="1" applyFill="1" applyBorder="1" applyAlignment="1">
      <alignment vertical="center" wrapText="1"/>
    </xf>
    <xf numFmtId="0" fontId="1" fillId="6" borderId="27" xfId="1" applyFill="1" applyBorder="1" applyAlignment="1">
      <alignment wrapText="1"/>
    </xf>
    <xf numFmtId="0" fontId="5" fillId="6" borderId="27" xfId="1" applyFont="1" applyFill="1" applyBorder="1" applyAlignment="1">
      <alignment vertical="center" wrapText="1"/>
    </xf>
    <xf numFmtId="0" fontId="5" fillId="6" borderId="5" xfId="1" applyFont="1" applyFill="1" applyBorder="1" applyAlignment="1">
      <alignment horizontal="left" vertical="center"/>
    </xf>
    <xf numFmtId="0" fontId="5" fillId="6" borderId="5" xfId="1" applyFont="1" applyFill="1" applyBorder="1" applyAlignment="1">
      <alignment vertical="center"/>
    </xf>
    <xf numFmtId="0" fontId="5" fillId="6" borderId="0" xfId="1" applyFont="1" applyFill="1" applyAlignment="1">
      <alignment vertical="center"/>
    </xf>
    <xf numFmtId="0" fontId="5" fillId="6" borderId="2" xfId="1" applyFont="1" applyFill="1" applyBorder="1" applyAlignment="1">
      <alignment horizontal="left" vertical="center"/>
    </xf>
    <xf numFmtId="0" fontId="5" fillId="6" borderId="35" xfId="1" applyFont="1" applyFill="1" applyBorder="1" applyAlignment="1">
      <alignment horizontal="left" vertical="center"/>
    </xf>
    <xf numFmtId="0" fontId="5" fillId="6" borderId="2" xfId="1" applyFont="1" applyFill="1" applyBorder="1" applyAlignment="1">
      <alignment vertical="center"/>
    </xf>
    <xf numFmtId="0" fontId="5" fillId="6" borderId="28" xfId="1" applyFont="1" applyFill="1" applyBorder="1" applyAlignment="1">
      <alignment vertical="center" wrapText="1"/>
    </xf>
    <xf numFmtId="0" fontId="5" fillId="6" borderId="27" xfId="1" applyFont="1" applyFill="1" applyBorder="1" applyAlignment="1">
      <alignment vertical="center"/>
    </xf>
    <xf numFmtId="0" fontId="5" fillId="6" borderId="0" xfId="1" applyFont="1" applyFill="1" applyAlignment="1">
      <alignment vertical="center" wrapText="1"/>
    </xf>
    <xf numFmtId="0" fontId="5" fillId="7" borderId="5" xfId="1" applyFont="1" applyFill="1" applyBorder="1" applyAlignment="1">
      <alignment vertical="center"/>
    </xf>
    <xf numFmtId="0" fontId="5" fillId="6" borderId="5" xfId="1" applyFont="1" applyFill="1" applyBorder="1" applyAlignment="1">
      <alignment vertical="center" wrapText="1"/>
    </xf>
    <xf numFmtId="0" fontId="5" fillId="6" borderId="31" xfId="1" applyFont="1" applyFill="1" applyBorder="1" applyAlignment="1">
      <alignment horizontal="left" vertical="center"/>
    </xf>
    <xf numFmtId="0" fontId="6" fillId="6" borderId="5" xfId="1" applyFont="1" applyFill="1" applyBorder="1" applyAlignment="1">
      <alignment horizontal="left" vertical="center"/>
    </xf>
    <xf numFmtId="0" fontId="6" fillId="6" borderId="2" xfId="1" applyFont="1" applyFill="1" applyBorder="1" applyAlignment="1">
      <alignment horizontal="left" vertical="center"/>
    </xf>
    <xf numFmtId="0" fontId="6" fillId="6" borderId="0" xfId="1" applyFont="1" applyFill="1" applyAlignment="1">
      <alignment vertical="center"/>
    </xf>
    <xf numFmtId="0" fontId="6" fillId="6" borderId="0" xfId="1" applyFont="1" applyFill="1" applyAlignment="1">
      <alignment horizontal="left" vertical="center"/>
    </xf>
    <xf numFmtId="0" fontId="5" fillId="6" borderId="7" xfId="1" applyFont="1" applyFill="1" applyBorder="1" applyAlignment="1">
      <alignment vertical="center" wrapText="1"/>
    </xf>
    <xf numFmtId="0" fontId="32" fillId="6" borderId="0" xfId="1" applyFont="1" applyFill="1" applyAlignment="1">
      <alignment horizontal="left"/>
    </xf>
    <xf numFmtId="0" fontId="3" fillId="6" borderId="0" xfId="1" applyFont="1" applyFill="1" applyAlignment="1">
      <alignment vertical="center"/>
    </xf>
    <xf numFmtId="0" fontId="1" fillId="6" borderId="0" xfId="1" applyFill="1"/>
    <xf numFmtId="0" fontId="1" fillId="6" borderId="0" xfId="1" applyFill="1" applyAlignment="1">
      <alignment horizontal="left" vertical="center" wrapText="1"/>
    </xf>
    <xf numFmtId="0" fontId="24" fillId="8" borderId="0" xfId="1" applyFont="1" applyFill="1"/>
    <xf numFmtId="0" fontId="24" fillId="8" borderId="0" xfId="1" applyFont="1" applyFill="1" applyAlignment="1">
      <alignment horizontal="left" vertical="center"/>
    </xf>
    <xf numFmtId="0" fontId="22" fillId="8" borderId="0" xfId="1" applyFont="1" applyFill="1"/>
    <xf numFmtId="0" fontId="23" fillId="8" borderId="0" xfId="1" applyFont="1" applyFill="1"/>
    <xf numFmtId="0" fontId="2" fillId="8" borderId="0" xfId="1" applyFont="1" applyFill="1"/>
    <xf numFmtId="0" fontId="16" fillId="8" borderId="0" xfId="1" applyFont="1" applyFill="1"/>
    <xf numFmtId="0" fontId="16" fillId="8" borderId="0" xfId="1" applyFont="1" applyFill="1" applyProtection="1">
      <protection locked="0"/>
    </xf>
    <xf numFmtId="49" fontId="16" fillId="8" borderId="0" xfId="1" applyNumberFormat="1" applyFont="1" applyFill="1" applyAlignment="1" applyProtection="1">
      <alignment horizontal="center" wrapText="1"/>
      <protection locked="0"/>
    </xf>
    <xf numFmtId="0" fontId="17" fillId="8" borderId="0" xfId="1" applyFont="1" applyFill="1" applyProtection="1">
      <protection locked="0"/>
    </xf>
    <xf numFmtId="165" fontId="17" fillId="8" borderId="0" xfId="1" applyNumberFormat="1" applyFont="1" applyFill="1" applyAlignment="1" applyProtection="1">
      <alignment horizontal="left"/>
      <protection locked="0"/>
    </xf>
    <xf numFmtId="0" fontId="15" fillId="8" borderId="0" xfId="1" applyFont="1" applyFill="1" applyAlignment="1">
      <alignment horizontal="center" vertical="center"/>
    </xf>
    <xf numFmtId="49" fontId="18" fillId="8" borderId="10" xfId="1" applyNumberFormat="1" applyFont="1" applyFill="1" applyBorder="1" applyAlignment="1">
      <alignment horizontal="center" wrapText="1"/>
    </xf>
    <xf numFmtId="0" fontId="5" fillId="8" borderId="0" xfId="1" applyFont="1" applyFill="1"/>
    <xf numFmtId="49" fontId="18" fillId="8" borderId="0" xfId="1" applyNumberFormat="1" applyFont="1" applyFill="1" applyAlignment="1">
      <alignment horizontal="center" vertical="center"/>
    </xf>
    <xf numFmtId="49" fontId="18" fillId="8" borderId="11" xfId="1" applyNumberFormat="1" applyFont="1" applyFill="1" applyBorder="1" applyAlignment="1">
      <alignment horizontal="center" wrapText="1"/>
    </xf>
    <xf numFmtId="0" fontId="5" fillId="8" borderId="11" xfId="1" applyFont="1" applyFill="1" applyBorder="1"/>
    <xf numFmtId="0" fontId="5" fillId="8" borderId="0" xfId="1" applyFont="1" applyFill="1" applyAlignment="1">
      <alignment horizontal="right"/>
    </xf>
    <xf numFmtId="0" fontId="5" fillId="8" borderId="12" xfId="1" applyFont="1" applyFill="1" applyBorder="1" applyAlignment="1">
      <alignment horizontal="right"/>
    </xf>
    <xf numFmtId="9" fontId="16" fillId="8" borderId="0" xfId="1" applyNumberFormat="1" applyFont="1" applyFill="1"/>
    <xf numFmtId="9" fontId="16" fillId="8" borderId="12" xfId="1" applyNumberFormat="1" applyFont="1" applyFill="1" applyBorder="1"/>
    <xf numFmtId="9" fontId="16" fillId="9" borderId="0" xfId="1" applyNumberFormat="1" applyFont="1" applyFill="1" applyAlignment="1">
      <alignment horizontal="right"/>
    </xf>
    <xf numFmtId="9" fontId="16" fillId="8" borderId="0" xfId="1" applyNumberFormat="1" applyFont="1" applyFill="1" applyAlignment="1">
      <alignment horizontal="right"/>
    </xf>
    <xf numFmtId="0" fontId="5" fillId="8" borderId="13" xfId="1" applyFont="1" applyFill="1" applyBorder="1"/>
    <xf numFmtId="0" fontId="16" fillId="8" borderId="14" xfId="1" applyFont="1" applyFill="1" applyBorder="1"/>
    <xf numFmtId="9" fontId="16" fillId="8" borderId="14" xfId="1" applyNumberFormat="1" applyFont="1" applyFill="1" applyBorder="1"/>
    <xf numFmtId="0" fontId="5" fillId="8" borderId="15" xfId="1" applyFont="1" applyFill="1" applyBorder="1"/>
    <xf numFmtId="0" fontId="5" fillId="8" borderId="14" xfId="1" applyFont="1" applyFill="1" applyBorder="1"/>
    <xf numFmtId="0" fontId="5" fillId="8" borderId="10" xfId="1" applyFont="1" applyFill="1" applyBorder="1"/>
    <xf numFmtId="0" fontId="5" fillId="8" borderId="16" xfId="1" applyFont="1" applyFill="1" applyBorder="1"/>
    <xf numFmtId="0" fontId="5" fillId="8" borderId="17" xfId="1" applyFont="1" applyFill="1" applyBorder="1"/>
    <xf numFmtId="49" fontId="18" fillId="8" borderId="10" xfId="1" applyNumberFormat="1" applyFont="1" applyFill="1" applyBorder="1" applyAlignment="1">
      <alignment horizontal="center"/>
    </xf>
    <xf numFmtId="0" fontId="1" fillId="8" borderId="11" xfId="1" applyFill="1" applyBorder="1"/>
    <xf numFmtId="0" fontId="16" fillId="8" borderId="12" xfId="1" applyFont="1" applyFill="1" applyBorder="1" applyAlignment="1">
      <alignment horizontal="center"/>
    </xf>
    <xf numFmtId="9" fontId="5" fillId="8" borderId="0" xfId="1" applyNumberFormat="1" applyFont="1" applyFill="1"/>
    <xf numFmtId="0" fontId="5" fillId="8" borderId="12" xfId="1" applyFont="1" applyFill="1" applyBorder="1"/>
    <xf numFmtId="9" fontId="5" fillId="8" borderId="14" xfId="1" applyNumberFormat="1" applyFont="1" applyFill="1" applyBorder="1"/>
    <xf numFmtId="49" fontId="18" fillId="8" borderId="11" xfId="1" applyNumberFormat="1" applyFont="1" applyFill="1" applyBorder="1" applyAlignment="1">
      <alignment horizontal="center"/>
    </xf>
    <xf numFmtId="0" fontId="1" fillId="8" borderId="0" xfId="1" applyFill="1"/>
    <xf numFmtId="0" fontId="22" fillId="8" borderId="0" xfId="1" applyFont="1" applyFill="1" applyAlignment="1">
      <alignment horizontal="left"/>
    </xf>
    <xf numFmtId="0" fontId="16" fillId="8" borderId="11" xfId="1" applyFont="1" applyFill="1" applyBorder="1"/>
    <xf numFmtId="0" fontId="1" fillId="8" borderId="12" xfId="1" applyFill="1" applyBorder="1"/>
    <xf numFmtId="0" fontId="16" fillId="8" borderId="13" xfId="1" applyFont="1" applyFill="1" applyBorder="1"/>
    <xf numFmtId="0" fontId="5" fillId="8" borderId="18" xfId="1" applyFont="1" applyFill="1" applyBorder="1"/>
    <xf numFmtId="0" fontId="5" fillId="8" borderId="19" xfId="1" applyFont="1" applyFill="1" applyBorder="1"/>
    <xf numFmtId="0" fontId="5" fillId="8" borderId="20" xfId="1" applyFont="1" applyFill="1" applyBorder="1"/>
    <xf numFmtId="0" fontId="5" fillId="8" borderId="21" xfId="1" applyFont="1" applyFill="1" applyBorder="1"/>
    <xf numFmtId="0" fontId="16" fillId="8" borderId="22" xfId="1" applyFont="1" applyFill="1" applyBorder="1" applyAlignment="1">
      <alignment horizontal="center"/>
    </xf>
    <xf numFmtId="9" fontId="16" fillId="8" borderId="22" xfId="1" applyNumberFormat="1" applyFont="1" applyFill="1" applyBorder="1"/>
    <xf numFmtId="0" fontId="1" fillId="8" borderId="22" xfId="1" applyFill="1" applyBorder="1"/>
    <xf numFmtId="0" fontId="5" fillId="8" borderId="22" xfId="1" applyFont="1" applyFill="1" applyBorder="1"/>
    <xf numFmtId="0" fontId="5" fillId="8" borderId="23" xfId="1" applyFont="1" applyFill="1" applyBorder="1"/>
    <xf numFmtId="0" fontId="5" fillId="8" borderId="24" xfId="1" applyFont="1" applyFill="1" applyBorder="1"/>
    <xf numFmtId="0" fontId="5" fillId="8" borderId="25" xfId="1" applyFont="1" applyFill="1" applyBorder="1"/>
    <xf numFmtId="14" fontId="1" fillId="3" borderId="0" xfId="1" applyNumberFormat="1" applyFill="1"/>
    <xf numFmtId="0" fontId="9" fillId="0" borderId="27" xfId="0" applyFont="1" applyBorder="1" applyAlignment="1" applyProtection="1">
      <alignment vertical="center" wrapText="1"/>
      <protection locked="0"/>
    </xf>
    <xf numFmtId="0" fontId="9" fillId="0" borderId="9" xfId="1" applyFont="1" applyBorder="1" applyAlignment="1" applyProtection="1">
      <alignment horizontal="left" vertical="center" wrapText="1"/>
      <protection locked="0"/>
    </xf>
    <xf numFmtId="0" fontId="9" fillId="10" borderId="6" xfId="1" applyFont="1" applyFill="1" applyBorder="1" applyAlignment="1" applyProtection="1">
      <alignment horizontal="left" vertical="center" wrapText="1"/>
      <protection locked="0"/>
    </xf>
    <xf numFmtId="0" fontId="5" fillId="0" borderId="27" xfId="1" applyFont="1" applyBorder="1" applyAlignment="1">
      <alignment horizontal="center" vertical="top"/>
    </xf>
    <xf numFmtId="0" fontId="5" fillId="11" borderId="7" xfId="1" applyFont="1" applyFill="1" applyBorder="1" applyAlignment="1">
      <alignment vertical="center" wrapText="1"/>
    </xf>
    <xf numFmtId="0" fontId="5" fillId="11" borderId="27" xfId="1" applyFont="1" applyFill="1" applyBorder="1" applyAlignment="1">
      <alignment vertical="center" wrapText="1"/>
    </xf>
    <xf numFmtId="0" fontId="5" fillId="12" borderId="27" xfId="1" applyFont="1" applyFill="1" applyBorder="1" applyAlignment="1">
      <alignment vertical="center" wrapText="1"/>
    </xf>
    <xf numFmtId="0" fontId="9" fillId="10" borderId="29" xfId="1" applyFont="1" applyFill="1" applyBorder="1" applyAlignment="1" applyProtection="1">
      <alignment horizontal="left" vertical="center" wrapText="1"/>
      <protection locked="0"/>
    </xf>
    <xf numFmtId="0" fontId="34" fillId="2" borderId="26" xfId="1" applyFont="1" applyFill="1" applyBorder="1" applyAlignment="1">
      <alignment horizontal="right" vertical="center" wrapText="1"/>
    </xf>
    <xf numFmtId="0" fontId="26" fillId="0" borderId="6" xfId="1" applyFont="1" applyBorder="1" applyAlignment="1" applyProtection="1">
      <alignment horizontal="left" vertical="center" wrapText="1"/>
      <protection locked="0"/>
    </xf>
    <xf numFmtId="0" fontId="26" fillId="0" borderId="27" xfId="0" applyFont="1" applyBorder="1" applyAlignment="1" applyProtection="1">
      <alignment vertical="center" wrapText="1"/>
      <protection locked="0"/>
    </xf>
    <xf numFmtId="0" fontId="35" fillId="0" borderId="6" xfId="1" applyFont="1" applyBorder="1" applyAlignment="1" applyProtection="1">
      <alignment horizontal="left" vertical="center" wrapText="1"/>
      <protection locked="0"/>
    </xf>
    <xf numFmtId="0" fontId="36" fillId="0" borderId="27" xfId="2" applyFont="1" applyBorder="1"/>
    <xf numFmtId="9" fontId="37" fillId="4" borderId="6" xfId="1" applyNumberFormat="1" applyFont="1" applyFill="1" applyBorder="1" applyAlignment="1">
      <alignment vertical="center" wrapText="1"/>
    </xf>
    <xf numFmtId="9" fontId="37" fillId="4" borderId="29" xfId="1" applyNumberFormat="1" applyFont="1" applyFill="1" applyBorder="1" applyAlignment="1">
      <alignment vertical="center" wrapText="1"/>
    </xf>
    <xf numFmtId="9" fontId="37" fillId="4" borderId="27" xfId="1" applyNumberFormat="1" applyFont="1" applyFill="1" applyBorder="1" applyAlignment="1">
      <alignment vertical="center" wrapText="1"/>
    </xf>
    <xf numFmtId="164" fontId="33" fillId="4" borderId="6" xfId="3" applyNumberFormat="1" applyFont="1" applyFill="1" applyBorder="1" applyAlignment="1">
      <alignment horizontal="right" vertical="center" wrapText="1"/>
    </xf>
    <xf numFmtId="0" fontId="33" fillId="0" borderId="6" xfId="1" applyFont="1" applyBorder="1" applyAlignment="1" applyProtection="1">
      <alignment horizontal="center" vertical="center" wrapText="1"/>
      <protection locked="0"/>
    </xf>
    <xf numFmtId="0" fontId="33" fillId="0" borderId="7" xfId="1" applyFont="1" applyBorder="1" applyAlignment="1" applyProtection="1">
      <alignment horizontal="center" vertical="center" wrapText="1"/>
      <protection locked="0"/>
    </xf>
    <xf numFmtId="0" fontId="35" fillId="0" borderId="27" xfId="0" applyFont="1" applyBorder="1" applyAlignment="1" applyProtection="1">
      <alignment vertical="center" wrapText="1"/>
      <protection locked="0"/>
    </xf>
    <xf numFmtId="0" fontId="26" fillId="0" borderId="0" xfId="0" applyFont="1" applyAlignment="1">
      <alignment horizontal="justify" vertical="center"/>
    </xf>
    <xf numFmtId="0" fontId="5" fillId="0" borderId="0" xfId="1" applyFont="1" applyAlignment="1" applyProtection="1">
      <alignment horizontal="center" vertical="center" wrapText="1"/>
      <protection locked="0"/>
    </xf>
    <xf numFmtId="0" fontId="13" fillId="2" borderId="3" xfId="1" applyFont="1" applyFill="1" applyBorder="1" applyAlignment="1">
      <alignment horizontal="center" vertical="center" wrapText="1"/>
    </xf>
    <xf numFmtId="0" fontId="12" fillId="2" borderId="3" xfId="1" applyFont="1" applyFill="1" applyBorder="1" applyAlignment="1">
      <alignment horizontal="left" vertical="center"/>
    </xf>
    <xf numFmtId="0" fontId="12" fillId="2" borderId="0" xfId="1" applyFont="1" applyFill="1" applyAlignment="1">
      <alignment horizontal="left" vertical="center"/>
    </xf>
    <xf numFmtId="0" fontId="12" fillId="2" borderId="0" xfId="1" applyFont="1" applyFill="1" applyAlignment="1">
      <alignment horizontal="left" vertical="center" wrapText="1"/>
    </xf>
    <xf numFmtId="0" fontId="26" fillId="4" borderId="6" xfId="1" applyFont="1" applyFill="1" applyBorder="1" applyAlignment="1">
      <alignment horizontal="center" vertical="top" wrapText="1"/>
    </xf>
    <xf numFmtId="0" fontId="27" fillId="2" borderId="0" xfId="1" applyFont="1" applyFill="1" applyAlignment="1">
      <alignment horizontal="left" vertical="center"/>
    </xf>
    <xf numFmtId="0" fontId="27" fillId="2" borderId="1" xfId="1" applyFont="1" applyFill="1" applyBorder="1" applyAlignment="1">
      <alignment horizontal="left" vertical="center"/>
    </xf>
    <xf numFmtId="0" fontId="3" fillId="2" borderId="0" xfId="1" applyFont="1" applyFill="1" applyAlignment="1">
      <alignment horizontal="left" vertical="top" wrapText="1"/>
    </xf>
    <xf numFmtId="0" fontId="26" fillId="0" borderId="6" xfId="1" applyFont="1" applyBorder="1" applyAlignment="1">
      <alignment horizontal="center" vertical="center" wrapText="1"/>
    </xf>
    <xf numFmtId="0" fontId="8" fillId="0" borderId="6" xfId="1" applyFont="1" applyBorder="1" applyAlignment="1">
      <alignment horizontal="center" vertical="center" wrapText="1"/>
    </xf>
    <xf numFmtId="0" fontId="26" fillId="4" borderId="6" xfId="1" applyFont="1" applyFill="1" applyBorder="1" applyAlignment="1">
      <alignment horizontal="center" vertical="center" wrapText="1"/>
    </xf>
    <xf numFmtId="0" fontId="12" fillId="2" borderId="0" xfId="1" applyFont="1" applyFill="1" applyAlignment="1">
      <alignment horizontal="left" wrapText="1"/>
    </xf>
    <xf numFmtId="0" fontId="11" fillId="2" borderId="0" xfId="1" applyFont="1" applyFill="1" applyAlignment="1">
      <alignment horizontal="left" vertical="top" wrapText="1"/>
    </xf>
    <xf numFmtId="0" fontId="12" fillId="2" borderId="0" xfId="1" applyFont="1" applyFill="1" applyAlignment="1">
      <alignment horizontal="left"/>
    </xf>
    <xf numFmtId="0" fontId="13" fillId="2" borderId="0" xfId="1" applyFont="1" applyFill="1" applyAlignment="1">
      <alignment horizontal="center" vertical="center" wrapText="1"/>
    </xf>
    <xf numFmtId="0" fontId="32" fillId="6" borderId="3" xfId="1" applyFont="1" applyFill="1" applyBorder="1" applyAlignment="1">
      <alignment horizontal="left" vertical="center"/>
    </xf>
    <xf numFmtId="0" fontId="32" fillId="6" borderId="0" xfId="1" applyFont="1" applyFill="1" applyAlignment="1">
      <alignment horizontal="left" vertical="center"/>
    </xf>
    <xf numFmtId="0" fontId="26" fillId="4" borderId="29" xfId="1" applyFont="1" applyFill="1" applyBorder="1" applyAlignment="1">
      <alignment horizontal="center" vertical="top" wrapText="1"/>
    </xf>
    <xf numFmtId="0" fontId="26" fillId="4" borderId="36" xfId="1" applyFont="1" applyFill="1" applyBorder="1" applyAlignment="1">
      <alignment horizontal="center" vertical="top" wrapText="1"/>
    </xf>
    <xf numFmtId="0" fontId="26" fillId="4" borderId="9" xfId="1" applyFont="1" applyFill="1" applyBorder="1" applyAlignment="1">
      <alignment horizontal="center" vertical="top" wrapText="1"/>
    </xf>
    <xf numFmtId="49" fontId="18" fillId="8" borderId="37" xfId="1" applyNumberFormat="1" applyFont="1" applyFill="1" applyBorder="1" applyAlignment="1">
      <alignment horizontal="center" vertical="center" wrapText="1"/>
    </xf>
    <xf numFmtId="0" fontId="2" fillId="8" borderId="0" xfId="1" applyFont="1" applyFill="1" applyAlignment="1">
      <alignment horizontal="left" vertical="center"/>
    </xf>
    <xf numFmtId="49" fontId="18" fillId="8" borderId="17" xfId="1" applyNumberFormat="1" applyFont="1" applyFill="1" applyBorder="1" applyAlignment="1">
      <alignment horizontal="center" vertical="center" wrapText="1"/>
    </xf>
    <xf numFmtId="0" fontId="18" fillId="8" borderId="17" xfId="1" applyFont="1" applyFill="1" applyBorder="1" applyAlignment="1">
      <alignment horizontal="center" vertical="center"/>
    </xf>
    <xf numFmtId="49" fontId="2" fillId="8" borderId="38" xfId="1" applyNumberFormat="1" applyFont="1" applyFill="1" applyBorder="1" applyAlignment="1">
      <alignment horizontal="center" vertical="center" wrapText="1"/>
    </xf>
    <xf numFmtId="0" fontId="18" fillId="8" borderId="37" xfId="1" applyFont="1" applyFill="1" applyBorder="1" applyAlignment="1">
      <alignment horizontal="center" vertical="center"/>
    </xf>
    <xf numFmtId="0" fontId="24" fillId="8" borderId="0" xfId="1" applyFont="1" applyFill="1" applyAlignment="1">
      <alignment horizontal="left" vertical="center" wrapText="1"/>
    </xf>
    <xf numFmtId="0" fontId="2" fillId="8" borderId="0" xfId="1" applyFont="1" applyFill="1" applyAlignment="1">
      <alignment horizontal="left" vertical="center" wrapText="1"/>
    </xf>
    <xf numFmtId="49" fontId="2" fillId="8" borderId="39" xfId="1" applyNumberFormat="1" applyFont="1" applyFill="1" applyBorder="1" applyAlignment="1">
      <alignment horizontal="center" vertical="center" wrapText="1"/>
    </xf>
  </cellXfs>
  <cellStyles count="4">
    <cellStyle name="Excel Built-in Normal" xfId="1" xr:uid="{00000000-0005-0000-0000-000000000000}"/>
    <cellStyle name="Hyperlink" xfId="2" builtinId="8"/>
    <cellStyle name="Normal" xfId="0" builtinId="0"/>
    <cellStyle name="Percent" xfId="3" builtinId="5"/>
  </cellStyles>
  <dxfs count="9">
    <dxf>
      <fill>
        <patternFill patternType="solid">
          <fgColor indexed="49"/>
          <bgColor indexed="11"/>
        </patternFill>
      </fill>
    </dxf>
    <dxf>
      <fill>
        <patternFill patternType="solid">
          <fgColor indexed="34"/>
          <bgColor indexed="13"/>
        </patternFill>
      </fill>
    </dxf>
    <dxf>
      <fill>
        <patternFill patternType="solid">
          <fgColor indexed="60"/>
          <bgColor indexed="10"/>
        </patternFill>
      </fill>
    </dxf>
    <dxf>
      <fill>
        <patternFill patternType="solid">
          <fgColor indexed="49"/>
          <bgColor indexed="11"/>
        </patternFill>
      </fill>
    </dxf>
    <dxf>
      <fill>
        <patternFill patternType="solid">
          <fgColor indexed="34"/>
          <bgColor indexed="13"/>
        </patternFill>
      </fill>
    </dxf>
    <dxf>
      <fill>
        <patternFill patternType="solid">
          <fgColor indexed="60"/>
          <bgColor indexed="10"/>
        </patternFill>
      </fill>
    </dxf>
    <dxf>
      <fill>
        <patternFill patternType="solid">
          <fgColor indexed="49"/>
          <bgColor indexed="11"/>
        </patternFill>
      </fill>
    </dxf>
    <dxf>
      <fill>
        <patternFill patternType="solid">
          <fgColor indexed="34"/>
          <bgColor indexed="13"/>
        </patternFill>
      </fill>
    </dxf>
    <dxf>
      <fill>
        <patternFill patternType="solid">
          <fgColor indexed="60"/>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EAEAEA"/>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47625</xdr:colOff>
      <xdr:row>7</xdr:row>
      <xdr:rowOff>0</xdr:rowOff>
    </xdr:from>
    <xdr:to>
      <xdr:col>6</xdr:col>
      <xdr:colOff>47625</xdr:colOff>
      <xdr:row>14</xdr:row>
      <xdr:rowOff>323850</xdr:rowOff>
    </xdr:to>
    <xdr:sp macro="" textlink="">
      <xdr:nvSpPr>
        <xdr:cNvPr id="2049" name="Freeform 8">
          <a:extLst>
            <a:ext uri="{FF2B5EF4-FFF2-40B4-BE49-F238E27FC236}">
              <a16:creationId xmlns:a16="http://schemas.microsoft.com/office/drawing/2014/main" id="{00000000-0008-0000-0300-000001080000}"/>
            </a:ext>
          </a:extLst>
        </xdr:cNvPr>
        <xdr:cNvSpPr>
          <a:spLocks/>
        </xdr:cNvSpPr>
      </xdr:nvSpPr>
      <xdr:spPr bwMode="auto">
        <a:xfrm>
          <a:off x="3095625" y="2190750"/>
          <a:ext cx="590550" cy="1571625"/>
        </a:xfrm>
        <a:custGeom>
          <a:avLst/>
          <a:gdLst>
            <a:gd name="T0" fmla="*/ 0 w 220"/>
            <a:gd name="T1" fmla="*/ 0 h 27"/>
            <a:gd name="T2" fmla="*/ 295275 w 220"/>
            <a:gd name="T3" fmla="*/ 0 h 27"/>
            <a:gd name="T4" fmla="*/ 295275 w 220"/>
            <a:gd name="T5" fmla="*/ 1571625 h 27"/>
            <a:gd name="T6" fmla="*/ 590550 w 220"/>
            <a:gd name="T7" fmla="*/ 157162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4</xdr:col>
      <xdr:colOff>752475</xdr:colOff>
      <xdr:row>17</xdr:row>
      <xdr:rowOff>66675</xdr:rowOff>
    </xdr:from>
    <xdr:to>
      <xdr:col>5</xdr:col>
      <xdr:colOff>552450</xdr:colOff>
      <xdr:row>24</xdr:row>
      <xdr:rowOff>19050</xdr:rowOff>
    </xdr:to>
    <xdr:sp macro="" textlink="">
      <xdr:nvSpPr>
        <xdr:cNvPr id="2050" name="Freeform 9">
          <a:extLst>
            <a:ext uri="{FF2B5EF4-FFF2-40B4-BE49-F238E27FC236}">
              <a16:creationId xmlns:a16="http://schemas.microsoft.com/office/drawing/2014/main" id="{00000000-0008-0000-0300-000002080000}"/>
            </a:ext>
          </a:extLst>
        </xdr:cNvPr>
        <xdr:cNvSpPr>
          <a:spLocks/>
        </xdr:cNvSpPr>
      </xdr:nvSpPr>
      <xdr:spPr bwMode="auto">
        <a:xfrm flipV="1">
          <a:off x="3019425" y="4505325"/>
          <a:ext cx="581025" cy="1533525"/>
        </a:xfrm>
        <a:custGeom>
          <a:avLst/>
          <a:gdLst>
            <a:gd name="T0" fmla="*/ 0 w 220"/>
            <a:gd name="T1" fmla="*/ 0 h 27"/>
            <a:gd name="T2" fmla="*/ 290513 w 220"/>
            <a:gd name="T3" fmla="*/ 0 h 27"/>
            <a:gd name="T4" fmla="*/ 290513 w 220"/>
            <a:gd name="T5" fmla="*/ 1533525 h 27"/>
            <a:gd name="T6" fmla="*/ 581025 w 220"/>
            <a:gd name="T7" fmla="*/ 153352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28575</xdr:colOff>
      <xdr:row>6</xdr:row>
      <xdr:rowOff>190500</xdr:rowOff>
    </xdr:from>
    <xdr:to>
      <xdr:col>10</xdr:col>
      <xdr:colOff>581025</xdr:colOff>
      <xdr:row>14</xdr:row>
      <xdr:rowOff>95250</xdr:rowOff>
    </xdr:to>
    <xdr:sp macro="" textlink="">
      <xdr:nvSpPr>
        <xdr:cNvPr id="2051" name="Freeform 10">
          <a:extLst>
            <a:ext uri="{FF2B5EF4-FFF2-40B4-BE49-F238E27FC236}">
              <a16:creationId xmlns:a16="http://schemas.microsoft.com/office/drawing/2014/main" id="{00000000-0008-0000-0300-000003080000}"/>
            </a:ext>
          </a:extLst>
        </xdr:cNvPr>
        <xdr:cNvSpPr>
          <a:spLocks/>
        </xdr:cNvSpPr>
      </xdr:nvSpPr>
      <xdr:spPr bwMode="auto">
        <a:xfrm flipH="1">
          <a:off x="6629400" y="1943100"/>
          <a:ext cx="552450" cy="1590675"/>
        </a:xfrm>
        <a:custGeom>
          <a:avLst/>
          <a:gdLst>
            <a:gd name="T0" fmla="*/ 0 w 220"/>
            <a:gd name="T1" fmla="*/ 0 h 27"/>
            <a:gd name="T2" fmla="*/ 276225 w 220"/>
            <a:gd name="T3" fmla="*/ 0 h 27"/>
            <a:gd name="T4" fmla="*/ 276225 w 220"/>
            <a:gd name="T5" fmla="*/ 1590675 h 27"/>
            <a:gd name="T6" fmla="*/ 552450 w 220"/>
            <a:gd name="T7" fmla="*/ 159067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9</xdr:col>
      <xdr:colOff>762000</xdr:colOff>
      <xdr:row>16</xdr:row>
      <xdr:rowOff>142875</xdr:rowOff>
    </xdr:from>
    <xdr:to>
      <xdr:col>10</xdr:col>
      <xdr:colOff>571500</xdr:colOff>
      <xdr:row>23</xdr:row>
      <xdr:rowOff>57150</xdr:rowOff>
    </xdr:to>
    <xdr:sp macro="" textlink="">
      <xdr:nvSpPr>
        <xdr:cNvPr id="2052" name="Freeform 11">
          <a:extLst>
            <a:ext uri="{FF2B5EF4-FFF2-40B4-BE49-F238E27FC236}">
              <a16:creationId xmlns:a16="http://schemas.microsoft.com/office/drawing/2014/main" id="{00000000-0008-0000-0300-000004080000}"/>
            </a:ext>
          </a:extLst>
        </xdr:cNvPr>
        <xdr:cNvSpPr>
          <a:spLocks/>
        </xdr:cNvSpPr>
      </xdr:nvSpPr>
      <xdr:spPr bwMode="auto">
        <a:xfrm flipH="1" flipV="1">
          <a:off x="6581775" y="4324350"/>
          <a:ext cx="590550" cy="1562100"/>
        </a:xfrm>
        <a:custGeom>
          <a:avLst/>
          <a:gdLst>
            <a:gd name="T0" fmla="*/ 0 w 220"/>
            <a:gd name="T1" fmla="*/ 0 h 27"/>
            <a:gd name="T2" fmla="*/ 295275 w 220"/>
            <a:gd name="T3" fmla="*/ 0 h 27"/>
            <a:gd name="T4" fmla="*/ 295275 w 220"/>
            <a:gd name="T5" fmla="*/ 1562100 h 27"/>
            <a:gd name="T6" fmla="*/ 590550 w 220"/>
            <a:gd name="T7" fmla="*/ 1562100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4</xdr:col>
      <xdr:colOff>752475</xdr:colOff>
      <xdr:row>39</xdr:row>
      <xdr:rowOff>0</xdr:rowOff>
    </xdr:from>
    <xdr:to>
      <xdr:col>5</xdr:col>
      <xdr:colOff>571500</xdr:colOff>
      <xdr:row>46</xdr:row>
      <xdr:rowOff>409575</xdr:rowOff>
    </xdr:to>
    <xdr:sp macro="" textlink="">
      <xdr:nvSpPr>
        <xdr:cNvPr id="2053" name="Freeform 22">
          <a:extLst>
            <a:ext uri="{FF2B5EF4-FFF2-40B4-BE49-F238E27FC236}">
              <a16:creationId xmlns:a16="http://schemas.microsoft.com/office/drawing/2014/main" id="{00000000-0008-0000-0300-000005080000}"/>
            </a:ext>
          </a:extLst>
        </xdr:cNvPr>
        <xdr:cNvSpPr>
          <a:spLocks/>
        </xdr:cNvSpPr>
      </xdr:nvSpPr>
      <xdr:spPr bwMode="auto">
        <a:xfrm>
          <a:off x="3019425" y="9182100"/>
          <a:ext cx="600075" cy="1657350"/>
        </a:xfrm>
        <a:custGeom>
          <a:avLst/>
          <a:gdLst>
            <a:gd name="T0" fmla="*/ 0 w 220"/>
            <a:gd name="T1" fmla="*/ 0 h 27"/>
            <a:gd name="T2" fmla="*/ 300038 w 220"/>
            <a:gd name="T3" fmla="*/ 0 h 27"/>
            <a:gd name="T4" fmla="*/ 300038 w 220"/>
            <a:gd name="T5" fmla="*/ 1657350 h 27"/>
            <a:gd name="T6" fmla="*/ 600075 w 220"/>
            <a:gd name="T7" fmla="*/ 1657350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5</xdr:col>
      <xdr:colOff>38100</xdr:colOff>
      <xdr:row>49</xdr:row>
      <xdr:rowOff>114300</xdr:rowOff>
    </xdr:from>
    <xdr:to>
      <xdr:col>5</xdr:col>
      <xdr:colOff>581025</xdr:colOff>
      <xdr:row>56</xdr:row>
      <xdr:rowOff>76200</xdr:rowOff>
    </xdr:to>
    <xdr:sp macro="" textlink="">
      <xdr:nvSpPr>
        <xdr:cNvPr id="2054" name="Freeform 23">
          <a:extLst>
            <a:ext uri="{FF2B5EF4-FFF2-40B4-BE49-F238E27FC236}">
              <a16:creationId xmlns:a16="http://schemas.microsoft.com/office/drawing/2014/main" id="{00000000-0008-0000-0300-000006080000}"/>
            </a:ext>
          </a:extLst>
        </xdr:cNvPr>
        <xdr:cNvSpPr>
          <a:spLocks/>
        </xdr:cNvSpPr>
      </xdr:nvSpPr>
      <xdr:spPr bwMode="auto">
        <a:xfrm flipV="1">
          <a:off x="3086100" y="11553825"/>
          <a:ext cx="542925" cy="1152525"/>
        </a:xfrm>
        <a:custGeom>
          <a:avLst/>
          <a:gdLst>
            <a:gd name="T0" fmla="*/ 0 w 220"/>
            <a:gd name="T1" fmla="*/ 0 h 27"/>
            <a:gd name="T2" fmla="*/ 271463 w 220"/>
            <a:gd name="T3" fmla="*/ 0 h 27"/>
            <a:gd name="T4" fmla="*/ 271463 w 220"/>
            <a:gd name="T5" fmla="*/ 1152525 h 27"/>
            <a:gd name="T6" fmla="*/ 542925 w 220"/>
            <a:gd name="T7" fmla="*/ 115252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47625</xdr:colOff>
      <xdr:row>38</xdr:row>
      <xdr:rowOff>219075</xdr:rowOff>
    </xdr:from>
    <xdr:to>
      <xdr:col>11</xdr:col>
      <xdr:colOff>47625</xdr:colOff>
      <xdr:row>46</xdr:row>
      <xdr:rowOff>114300</xdr:rowOff>
    </xdr:to>
    <xdr:sp macro="" textlink="">
      <xdr:nvSpPr>
        <xdr:cNvPr id="2055" name="Freeform 24">
          <a:extLst>
            <a:ext uri="{FF2B5EF4-FFF2-40B4-BE49-F238E27FC236}">
              <a16:creationId xmlns:a16="http://schemas.microsoft.com/office/drawing/2014/main" id="{00000000-0008-0000-0300-000007080000}"/>
            </a:ext>
          </a:extLst>
        </xdr:cNvPr>
        <xdr:cNvSpPr>
          <a:spLocks/>
        </xdr:cNvSpPr>
      </xdr:nvSpPr>
      <xdr:spPr bwMode="auto">
        <a:xfrm flipH="1">
          <a:off x="6648450" y="8877300"/>
          <a:ext cx="590550" cy="1666875"/>
        </a:xfrm>
        <a:custGeom>
          <a:avLst/>
          <a:gdLst>
            <a:gd name="T0" fmla="*/ 0 w 220"/>
            <a:gd name="T1" fmla="*/ 0 h 27"/>
            <a:gd name="T2" fmla="*/ 295275 w 220"/>
            <a:gd name="T3" fmla="*/ 0 h 27"/>
            <a:gd name="T4" fmla="*/ 295275 w 220"/>
            <a:gd name="T5" fmla="*/ 1666875 h 27"/>
            <a:gd name="T6" fmla="*/ 590550 w 220"/>
            <a:gd name="T7" fmla="*/ 1666875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76200</xdr:colOff>
      <xdr:row>49</xdr:row>
      <xdr:rowOff>180975</xdr:rowOff>
    </xdr:from>
    <xdr:to>
      <xdr:col>11</xdr:col>
      <xdr:colOff>66675</xdr:colOff>
      <xdr:row>56</xdr:row>
      <xdr:rowOff>171450</xdr:rowOff>
    </xdr:to>
    <xdr:sp macro="" textlink="">
      <xdr:nvSpPr>
        <xdr:cNvPr id="2056" name="Freeform 25">
          <a:extLst>
            <a:ext uri="{FF2B5EF4-FFF2-40B4-BE49-F238E27FC236}">
              <a16:creationId xmlns:a16="http://schemas.microsoft.com/office/drawing/2014/main" id="{00000000-0008-0000-0300-000008080000}"/>
            </a:ext>
          </a:extLst>
        </xdr:cNvPr>
        <xdr:cNvSpPr>
          <a:spLocks/>
        </xdr:cNvSpPr>
      </xdr:nvSpPr>
      <xdr:spPr bwMode="auto">
        <a:xfrm flipH="1" flipV="1">
          <a:off x="6677025" y="11620500"/>
          <a:ext cx="581025" cy="1181100"/>
        </a:xfrm>
        <a:custGeom>
          <a:avLst/>
          <a:gdLst>
            <a:gd name="T0" fmla="*/ 0 w 220"/>
            <a:gd name="T1" fmla="*/ 0 h 27"/>
            <a:gd name="T2" fmla="*/ 290513 w 220"/>
            <a:gd name="T3" fmla="*/ 0 h 27"/>
            <a:gd name="T4" fmla="*/ 290513 w 220"/>
            <a:gd name="T5" fmla="*/ 1181100 h 27"/>
            <a:gd name="T6" fmla="*/ 581025 w 220"/>
            <a:gd name="T7" fmla="*/ 1181100 h 27"/>
            <a:gd name="T8" fmla="*/ 0 60000 65536"/>
            <a:gd name="T9" fmla="*/ 0 60000 65536"/>
            <a:gd name="T10" fmla="*/ 0 60000 65536"/>
            <a:gd name="T11" fmla="*/ 0 60000 65536"/>
            <a:gd name="T12" fmla="*/ 0 w 220"/>
            <a:gd name="T13" fmla="*/ 0 h 27"/>
            <a:gd name="T14" fmla="*/ 220 w 220"/>
            <a:gd name="T15" fmla="*/ 27 h 27"/>
          </a:gdLst>
          <a:ahLst/>
          <a:cxnLst>
            <a:cxn ang="T8">
              <a:pos x="T0" y="T1"/>
            </a:cxn>
            <a:cxn ang="T9">
              <a:pos x="T2" y="T3"/>
            </a:cxn>
            <a:cxn ang="T10">
              <a:pos x="T4" y="T5"/>
            </a:cxn>
            <a:cxn ang="T11">
              <a:pos x="T6" y="T7"/>
            </a:cxn>
          </a:cxnLst>
          <a:rect l="T12" t="T13" r="T14" b="T15"/>
          <a:pathLst>
            <a:path w="220" h="27">
              <a:moveTo>
                <a:pt x="0" y="0"/>
              </a:moveTo>
              <a:lnTo>
                <a:pt x="110" y="0"/>
              </a:lnTo>
              <a:lnTo>
                <a:pt x="110" y="27"/>
              </a:lnTo>
              <a:lnTo>
                <a:pt x="220" y="27"/>
              </a:lnTo>
            </a:path>
          </a:pathLst>
        </a:custGeom>
        <a:noFill/>
        <a:ln w="9360">
          <a:solidFill>
            <a:srgbClr val="000000"/>
          </a:solidFill>
          <a:round/>
          <a:headEnd/>
          <a:tailEnd type="triangle" w="med" len="med"/>
        </a:ln>
      </xdr:spPr>
    </xdr:sp>
    <xdr:clientData/>
  </xdr:twoCellAnchor>
  <xdr:twoCellAnchor>
    <xdr:from>
      <xdr:col>10</xdr:col>
      <xdr:colOff>28575</xdr:colOff>
      <xdr:row>13</xdr:row>
      <xdr:rowOff>76200</xdr:rowOff>
    </xdr:from>
    <xdr:to>
      <xdr:col>10</xdr:col>
      <xdr:colOff>581025</xdr:colOff>
      <xdr:row>13</xdr:row>
      <xdr:rowOff>85725</xdr:rowOff>
    </xdr:to>
    <xdr:cxnSp macro="">
      <xdr:nvCxnSpPr>
        <xdr:cNvPr id="2057" name="Съединител &quot;права стрелка&quot; 24">
          <a:extLst>
            <a:ext uri="{FF2B5EF4-FFF2-40B4-BE49-F238E27FC236}">
              <a16:creationId xmlns:a16="http://schemas.microsoft.com/office/drawing/2014/main" id="{00000000-0008-0000-0300-000009080000}"/>
            </a:ext>
          </a:extLst>
        </xdr:cNvPr>
        <xdr:cNvCxnSpPr>
          <a:cxnSpLocks noChangeShapeType="1"/>
        </xdr:cNvCxnSpPr>
      </xdr:nvCxnSpPr>
      <xdr:spPr bwMode="auto">
        <a:xfrm flipH="1">
          <a:off x="6629400" y="3352800"/>
          <a:ext cx="552450" cy="9525"/>
        </a:xfrm>
        <a:prstGeom prst="bentConnector3">
          <a:avLst>
            <a:gd name="adj1" fmla="val 50000"/>
          </a:avLst>
        </a:prstGeom>
        <a:noFill/>
        <a:ln w="9360">
          <a:solidFill>
            <a:srgbClr val="000000"/>
          </a:solidFill>
          <a:round/>
          <a:headEnd/>
          <a:tailEnd type="triangle" w="med" len="med"/>
        </a:ln>
      </xdr:spPr>
    </xdr:cxnSp>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se-sofia.bg/" TargetMode="External"/><Relationship Id="rId1" Type="http://schemas.openxmlformats.org/officeDocument/2006/relationships/hyperlink" Target="http://www.bse-sofia.b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showGridLines="0" zoomScaleNormal="100" workbookViewId="0">
      <selection activeCell="E21" sqref="E21"/>
    </sheetView>
  </sheetViews>
  <sheetFormatPr defaultColWidth="8.77734375" defaultRowHeight="13.2" x14ac:dyDescent="0.25"/>
  <cols>
    <col min="1" max="1" width="8.77734375" style="1" customWidth="1"/>
    <col min="2" max="2" width="25.21875" style="1" customWidth="1"/>
    <col min="3" max="3" width="4" style="1" customWidth="1"/>
    <col min="4" max="4" width="24.21875" style="1" customWidth="1"/>
    <col min="5" max="8" width="8.77734375" style="1" customWidth="1"/>
    <col min="9" max="9" width="19.77734375" style="1" customWidth="1"/>
    <col min="10" max="16384" width="8.77734375" style="1"/>
  </cols>
  <sheetData>
    <row r="1" spans="1:14" ht="21" x14ac:dyDescent="0.25">
      <c r="A1" s="2" t="s">
        <v>0</v>
      </c>
      <c r="B1" s="2"/>
      <c r="C1" s="2"/>
      <c r="D1" s="3"/>
      <c r="E1" s="4"/>
      <c r="F1" s="4"/>
      <c r="G1" s="4"/>
      <c r="H1" s="4"/>
      <c r="I1" s="4"/>
      <c r="J1" s="4"/>
      <c r="K1" s="4"/>
      <c r="L1" s="4"/>
      <c r="M1" s="4"/>
      <c r="N1" s="4"/>
    </row>
    <row r="2" spans="1:14" x14ac:dyDescent="0.25">
      <c r="A2" s="5" t="s">
        <v>1</v>
      </c>
      <c r="B2" s="5"/>
      <c r="C2" s="5"/>
      <c r="D2" s="3"/>
      <c r="E2" s="4"/>
      <c r="F2" s="4"/>
      <c r="G2" s="4"/>
      <c r="H2" s="4"/>
      <c r="I2" s="4"/>
      <c r="J2" s="4"/>
      <c r="K2" s="4"/>
      <c r="L2" s="4"/>
      <c r="M2" s="4"/>
      <c r="N2" s="4"/>
    </row>
    <row r="3" spans="1:14" ht="13.8" x14ac:dyDescent="0.25">
      <c r="A3" s="6" t="s">
        <v>2</v>
      </c>
      <c r="B3" s="7"/>
      <c r="C3" s="7"/>
      <c r="D3" s="5"/>
      <c r="E3" s="4"/>
      <c r="F3" s="4"/>
      <c r="G3" s="4"/>
      <c r="H3" s="4"/>
      <c r="I3" s="4"/>
      <c r="J3" s="4"/>
      <c r="K3" s="4"/>
      <c r="L3" s="4"/>
      <c r="M3" s="4"/>
      <c r="N3" s="4"/>
    </row>
    <row r="4" spans="1:14" x14ac:dyDescent="0.25">
      <c r="A4" s="7"/>
      <c r="B4" s="7"/>
      <c r="C4" s="7"/>
      <c r="D4" s="7"/>
      <c r="E4" s="4"/>
      <c r="F4" s="4"/>
      <c r="G4" s="4"/>
      <c r="H4" s="4"/>
      <c r="I4" s="4"/>
      <c r="J4" s="4"/>
      <c r="K4" s="4"/>
      <c r="L4" s="4"/>
      <c r="M4" s="4"/>
      <c r="N4" s="4"/>
    </row>
    <row r="5" spans="1:14" x14ac:dyDescent="0.25">
      <c r="A5" s="8" t="s">
        <v>3</v>
      </c>
      <c r="B5" s="3"/>
      <c r="C5" s="3"/>
      <c r="D5" s="166"/>
      <c r="E5" s="167"/>
      <c r="F5" s="167"/>
      <c r="G5" s="167"/>
      <c r="H5" s="167"/>
      <c r="I5" s="167"/>
      <c r="J5" s="4"/>
      <c r="K5" s="4"/>
      <c r="L5" s="4"/>
      <c r="M5" s="4"/>
      <c r="N5" s="4"/>
    </row>
    <row r="6" spans="1:14" x14ac:dyDescent="0.25">
      <c r="A6" s="9"/>
      <c r="B6" s="10" t="s">
        <v>192</v>
      </c>
      <c r="C6" s="11"/>
      <c r="D6" s="168"/>
      <c r="E6" s="167"/>
      <c r="F6" s="167"/>
      <c r="G6" s="167"/>
      <c r="H6" s="167"/>
      <c r="I6" s="167"/>
      <c r="J6" s="4"/>
      <c r="K6" s="4"/>
      <c r="L6" s="4"/>
      <c r="M6" s="4"/>
      <c r="N6" s="4"/>
    </row>
    <row r="7" spans="1:14" x14ac:dyDescent="0.25">
      <c r="A7" s="9"/>
      <c r="B7" s="10" t="s">
        <v>4</v>
      </c>
      <c r="C7" s="11"/>
      <c r="D7" s="11"/>
      <c r="E7" s="4"/>
      <c r="F7" s="4"/>
      <c r="G7" s="4"/>
      <c r="H7" s="4"/>
      <c r="I7" s="4"/>
      <c r="J7" s="4"/>
      <c r="K7" s="4"/>
      <c r="L7" s="4"/>
      <c r="M7" s="4"/>
      <c r="N7" s="4"/>
    </row>
    <row r="8" spans="1:14" x14ac:dyDescent="0.25">
      <c r="A8" s="9"/>
      <c r="B8" s="4" t="s">
        <v>5</v>
      </c>
      <c r="C8" s="11"/>
      <c r="D8" s="11"/>
      <c r="E8" s="4"/>
      <c r="F8" s="4"/>
      <c r="G8" s="4"/>
      <c r="H8" s="4"/>
      <c r="I8" s="4"/>
      <c r="J8" s="4"/>
      <c r="K8" s="4"/>
      <c r="L8" s="4"/>
      <c r="M8" s="4"/>
      <c r="N8" s="4"/>
    </row>
    <row r="9" spans="1:14" x14ac:dyDescent="0.25">
      <c r="A9" s="9"/>
      <c r="B9" s="4" t="s">
        <v>6</v>
      </c>
      <c r="C9" s="11"/>
      <c r="D9" s="11"/>
      <c r="E9" s="4"/>
      <c r="F9" s="4"/>
      <c r="G9" s="4"/>
      <c r="H9" s="4"/>
      <c r="I9" s="4"/>
      <c r="J9" s="4"/>
      <c r="K9" s="4"/>
      <c r="L9" s="4"/>
      <c r="M9" s="4"/>
      <c r="N9" s="4"/>
    </row>
    <row r="10" spans="1:14" x14ac:dyDescent="0.25">
      <c r="A10" s="9"/>
      <c r="B10" s="4" t="s">
        <v>7</v>
      </c>
      <c r="C10" s="11"/>
      <c r="D10" s="11"/>
      <c r="E10" s="4"/>
      <c r="F10" s="4"/>
      <c r="G10" s="4"/>
      <c r="H10" s="4"/>
      <c r="I10" s="4"/>
      <c r="J10" s="4"/>
      <c r="K10" s="4"/>
      <c r="L10" s="4"/>
      <c r="M10" s="4"/>
      <c r="N10" s="4"/>
    </row>
    <row r="11" spans="1:14" x14ac:dyDescent="0.25">
      <c r="A11" s="9"/>
      <c r="B11" s="4" t="s">
        <v>124</v>
      </c>
      <c r="C11" s="11"/>
      <c r="D11" s="11"/>
      <c r="E11" s="4"/>
      <c r="F11" s="4"/>
      <c r="G11" s="4"/>
      <c r="H11" s="4"/>
      <c r="I11" s="4"/>
      <c r="J11" s="4"/>
      <c r="K11" s="4"/>
      <c r="L11" s="4"/>
      <c r="M11" s="4"/>
      <c r="N11" s="4"/>
    </row>
    <row r="12" spans="1:14" x14ac:dyDescent="0.25">
      <c r="A12" s="9"/>
      <c r="B12" s="7" t="s">
        <v>125</v>
      </c>
      <c r="C12" s="11"/>
      <c r="D12" s="11"/>
      <c r="E12" s="4"/>
      <c r="F12" s="4"/>
      <c r="G12" s="4"/>
      <c r="H12" s="4"/>
      <c r="I12" s="4"/>
      <c r="J12" s="4"/>
      <c r="K12" s="4"/>
      <c r="L12" s="4"/>
      <c r="M12" s="4"/>
      <c r="N12" s="4"/>
    </row>
    <row r="13" spans="1:14" x14ac:dyDescent="0.25">
      <c r="A13" s="4"/>
      <c r="B13" s="10" t="s">
        <v>8</v>
      </c>
      <c r="C13" s="4"/>
      <c r="D13" s="4"/>
      <c r="E13" s="4"/>
      <c r="F13" s="4"/>
      <c r="G13" s="4"/>
      <c r="H13" s="4"/>
      <c r="I13" s="4"/>
      <c r="J13" s="4"/>
      <c r="K13" s="4"/>
      <c r="L13" s="4"/>
      <c r="M13" s="4"/>
      <c r="N13" s="4"/>
    </row>
    <row r="14" spans="1:14" x14ac:dyDescent="0.25">
      <c r="A14" s="4"/>
      <c r="B14" s="12" t="s">
        <v>126</v>
      </c>
      <c r="C14" s="4"/>
      <c r="D14" s="4"/>
      <c r="E14" s="4"/>
      <c r="F14" s="4"/>
      <c r="G14" s="4"/>
      <c r="H14" s="4"/>
      <c r="I14" s="4"/>
      <c r="J14" s="4"/>
      <c r="K14" s="4"/>
      <c r="L14" s="4"/>
      <c r="M14" s="4"/>
      <c r="N14" s="4"/>
    </row>
    <row r="15" spans="1:14" x14ac:dyDescent="0.25">
      <c r="A15" s="4"/>
      <c r="B15" s="4"/>
      <c r="C15" s="4"/>
      <c r="D15" s="4"/>
      <c r="E15" s="4"/>
      <c r="F15" s="4"/>
      <c r="G15" s="4"/>
      <c r="H15" s="4"/>
      <c r="I15" s="4"/>
      <c r="J15" s="4"/>
      <c r="K15" s="4"/>
      <c r="L15" s="4"/>
      <c r="M15" s="4"/>
      <c r="N15" s="4"/>
    </row>
    <row r="16" spans="1:14" x14ac:dyDescent="0.25">
      <c r="A16" s="4"/>
      <c r="B16" s="4"/>
      <c r="C16" s="4"/>
      <c r="D16" s="4"/>
      <c r="E16" s="4"/>
      <c r="F16" s="4"/>
      <c r="G16" s="4"/>
      <c r="H16" s="4"/>
      <c r="I16" s="4"/>
      <c r="J16" s="4"/>
      <c r="K16" s="4"/>
      <c r="L16" s="4"/>
      <c r="M16" s="4"/>
      <c r="N16" s="4"/>
    </row>
    <row r="17" spans="1:14" x14ac:dyDescent="0.25">
      <c r="A17" s="4"/>
      <c r="B17" s="10" t="s">
        <v>9</v>
      </c>
      <c r="C17" s="4"/>
      <c r="D17" s="117" t="s">
        <v>216</v>
      </c>
      <c r="E17" s="4"/>
      <c r="F17" s="4"/>
      <c r="G17" s="4"/>
      <c r="H17" s="4"/>
      <c r="I17" s="4"/>
      <c r="J17" s="4"/>
      <c r="K17" s="4"/>
      <c r="L17" s="4"/>
      <c r="M17" s="4"/>
      <c r="N17" s="4"/>
    </row>
    <row r="18" spans="1:14" x14ac:dyDescent="0.25">
      <c r="A18" s="4"/>
      <c r="B18" s="4"/>
      <c r="C18" s="4"/>
      <c r="D18" s="4"/>
      <c r="E18" s="4"/>
      <c r="F18" s="4"/>
      <c r="G18" s="4"/>
      <c r="H18" s="4"/>
      <c r="I18" s="4"/>
      <c r="J18" s="4"/>
      <c r="K18" s="4"/>
      <c r="L18" s="4"/>
      <c r="M18" s="4"/>
      <c r="N18" s="4"/>
    </row>
    <row r="19" spans="1:14" x14ac:dyDescent="0.25">
      <c r="A19" s="4"/>
      <c r="B19" s="10" t="s">
        <v>10</v>
      </c>
      <c r="C19" s="4"/>
      <c r="D19" s="222">
        <v>45380</v>
      </c>
      <c r="E19" s="4"/>
      <c r="F19" s="4"/>
      <c r="G19" s="4"/>
      <c r="H19" s="4"/>
      <c r="I19" s="4"/>
      <c r="J19" s="4"/>
      <c r="K19" s="4"/>
      <c r="L19" s="4"/>
      <c r="M19" s="4"/>
      <c r="N19" s="4"/>
    </row>
    <row r="20" spans="1:14" x14ac:dyDescent="0.25">
      <c r="A20" s="4"/>
      <c r="B20" s="4"/>
      <c r="C20" s="4"/>
      <c r="D20" s="4"/>
      <c r="E20" s="4"/>
      <c r="F20" s="4"/>
      <c r="G20" s="4"/>
      <c r="H20" s="4"/>
      <c r="I20" s="4"/>
      <c r="J20" s="4"/>
      <c r="K20" s="4"/>
      <c r="L20" s="4"/>
      <c r="M20" s="4"/>
      <c r="N20" s="4"/>
    </row>
    <row r="21" spans="1:14" x14ac:dyDescent="0.25">
      <c r="A21" s="4"/>
      <c r="B21" s="10" t="s">
        <v>11</v>
      </c>
      <c r="C21" s="4"/>
      <c r="D21" s="4"/>
      <c r="E21" s="13" t="s">
        <v>12</v>
      </c>
      <c r="F21" s="4"/>
      <c r="G21" s="4"/>
      <c r="H21" s="4"/>
      <c r="I21" s="13" t="s">
        <v>13</v>
      </c>
      <c r="J21" s="4"/>
      <c r="K21" s="4"/>
      <c r="L21" s="4"/>
      <c r="M21" s="4"/>
      <c r="N21" s="4"/>
    </row>
    <row r="22" spans="1:14" x14ac:dyDescent="0.25">
      <c r="A22" s="4"/>
      <c r="B22" s="4"/>
      <c r="C22" s="4"/>
      <c r="D22" s="4"/>
      <c r="E22" s="4"/>
      <c r="F22" s="4"/>
      <c r="G22" s="4"/>
      <c r="H22" s="4"/>
      <c r="I22" s="4"/>
      <c r="J22" s="4"/>
      <c r="K22" s="4"/>
      <c r="L22" s="4"/>
      <c r="M22" s="4"/>
      <c r="N22" s="4"/>
    </row>
    <row r="23" spans="1:14" x14ac:dyDescent="0.25">
      <c r="A23" s="4"/>
      <c r="B23" s="4"/>
      <c r="C23" s="4"/>
      <c r="D23" s="4"/>
      <c r="E23" s="4"/>
      <c r="F23" s="4"/>
      <c r="G23" s="4"/>
      <c r="H23" s="4"/>
      <c r="I23" s="4"/>
      <c r="J23" s="4"/>
      <c r="K23" s="4"/>
      <c r="L23" s="4"/>
      <c r="M23" s="4"/>
      <c r="N23" s="4"/>
    </row>
    <row r="24" spans="1:14" x14ac:dyDescent="0.25">
      <c r="A24" s="4"/>
      <c r="B24" s="4"/>
      <c r="C24" s="4"/>
      <c r="D24" s="4"/>
      <c r="E24" s="4"/>
      <c r="F24" s="4"/>
      <c r="G24" s="4"/>
      <c r="H24" s="4"/>
      <c r="I24" s="4"/>
      <c r="J24" s="4"/>
      <c r="K24" s="4"/>
      <c r="L24" s="4"/>
      <c r="M24" s="4"/>
      <c r="N24" s="4"/>
    </row>
    <row r="25" spans="1:14" x14ac:dyDescent="0.25">
      <c r="A25" s="4"/>
      <c r="B25" s="4"/>
      <c r="C25" s="4"/>
      <c r="D25" s="4"/>
      <c r="E25" s="4"/>
      <c r="F25" s="4"/>
      <c r="G25" s="4"/>
      <c r="H25" s="4"/>
      <c r="I25" s="4"/>
      <c r="J25" s="4"/>
      <c r="K25" s="4"/>
      <c r="L25" s="4"/>
      <c r="M25" s="4"/>
      <c r="N25" s="4"/>
    </row>
    <row r="26" spans="1:14" x14ac:dyDescent="0.25">
      <c r="A26" s="4"/>
      <c r="B26" s="4"/>
      <c r="C26" s="4"/>
      <c r="D26" s="4"/>
      <c r="E26" s="4"/>
      <c r="F26" s="4"/>
      <c r="G26" s="4"/>
      <c r="H26" s="4"/>
      <c r="I26" s="4"/>
      <c r="J26" s="4"/>
      <c r="K26" s="4"/>
      <c r="L26" s="4"/>
      <c r="M26" s="4"/>
      <c r="N26" s="4"/>
    </row>
    <row r="27" spans="1:14" x14ac:dyDescent="0.25">
      <c r="A27" s="4"/>
      <c r="B27" s="4"/>
      <c r="C27" s="4"/>
      <c r="D27" s="4"/>
      <c r="E27" s="4"/>
      <c r="F27" s="4"/>
      <c r="G27" s="4"/>
      <c r="H27" s="4"/>
      <c r="I27" s="4"/>
      <c r="J27" s="4"/>
      <c r="K27" s="4"/>
      <c r="L27" s="4"/>
      <c r="M27" s="4"/>
      <c r="N27" s="4"/>
    </row>
    <row r="28" spans="1:14" x14ac:dyDescent="0.25">
      <c r="A28" s="4"/>
      <c r="B28" s="4"/>
      <c r="C28" s="4"/>
      <c r="D28" s="4"/>
      <c r="E28" s="4"/>
      <c r="F28" s="4"/>
      <c r="G28" s="4"/>
      <c r="H28" s="4"/>
      <c r="I28" s="4"/>
      <c r="J28" s="4"/>
      <c r="K28" s="4"/>
      <c r="L28" s="4"/>
      <c r="M28" s="4"/>
      <c r="N28" s="4"/>
    </row>
    <row r="29" spans="1:14" x14ac:dyDescent="0.25">
      <c r="A29" s="4"/>
      <c r="B29" s="4"/>
      <c r="C29" s="4"/>
      <c r="D29" s="4"/>
      <c r="E29" s="4"/>
      <c r="F29" s="4"/>
      <c r="G29" s="4"/>
      <c r="H29" s="4"/>
      <c r="I29" s="4"/>
      <c r="J29" s="4"/>
      <c r="K29" s="4"/>
      <c r="L29" s="4"/>
      <c r="M29" s="4"/>
      <c r="N29" s="4"/>
    </row>
    <row r="30" spans="1:14" x14ac:dyDescent="0.25">
      <c r="A30" s="4"/>
      <c r="B30" s="4"/>
      <c r="C30" s="4"/>
      <c r="D30" s="4"/>
      <c r="E30" s="4"/>
      <c r="F30" s="4"/>
      <c r="G30" s="4"/>
      <c r="H30" s="4"/>
      <c r="I30" s="4"/>
      <c r="J30" s="4"/>
      <c r="K30" s="4"/>
      <c r="L30" s="4"/>
      <c r="M30" s="4"/>
      <c r="N30" s="4"/>
    </row>
    <row r="31" spans="1:14" x14ac:dyDescent="0.25">
      <c r="A31" s="4"/>
      <c r="B31" s="4"/>
      <c r="C31" s="4"/>
      <c r="D31" s="4"/>
      <c r="E31" s="4"/>
      <c r="F31" s="4"/>
      <c r="G31" s="4"/>
      <c r="H31" s="4"/>
      <c r="I31" s="4"/>
      <c r="J31" s="4"/>
      <c r="K31" s="4"/>
      <c r="L31" s="4"/>
      <c r="M31" s="4"/>
      <c r="N31" s="4"/>
    </row>
    <row r="32" spans="1:14" x14ac:dyDescent="0.25">
      <c r="A32" s="4"/>
      <c r="B32" s="4"/>
      <c r="C32" s="4"/>
      <c r="D32" s="4"/>
      <c r="E32" s="4"/>
      <c r="F32" s="4"/>
      <c r="G32" s="4"/>
      <c r="H32" s="4"/>
      <c r="I32" s="4"/>
      <c r="J32" s="4"/>
      <c r="K32" s="4"/>
      <c r="L32" s="4"/>
      <c r="M32" s="4"/>
      <c r="N32" s="4"/>
    </row>
    <row r="33" spans="1:14" x14ac:dyDescent="0.25">
      <c r="A33" s="4"/>
      <c r="B33" s="4"/>
      <c r="C33" s="4"/>
      <c r="D33" s="4"/>
      <c r="E33" s="4"/>
      <c r="F33" s="4"/>
      <c r="G33" s="4"/>
      <c r="H33" s="4"/>
      <c r="I33" s="4"/>
      <c r="J33" s="4"/>
      <c r="K33" s="4"/>
      <c r="L33" s="4"/>
      <c r="M33" s="4"/>
      <c r="N33" s="4"/>
    </row>
    <row r="34" spans="1:14" x14ac:dyDescent="0.25">
      <c r="A34" s="4"/>
      <c r="B34" s="4"/>
      <c r="C34" s="4"/>
      <c r="D34" s="4"/>
      <c r="E34" s="4"/>
      <c r="F34" s="4"/>
      <c r="G34" s="4"/>
      <c r="H34" s="4"/>
      <c r="I34" s="4"/>
      <c r="J34" s="4"/>
      <c r="K34" s="4"/>
      <c r="L34" s="4"/>
      <c r="M34" s="4"/>
      <c r="N34" s="4"/>
    </row>
    <row r="35" spans="1:14" x14ac:dyDescent="0.25">
      <c r="A35" s="4"/>
      <c r="B35" s="4"/>
      <c r="C35" s="4"/>
      <c r="D35" s="4"/>
      <c r="E35" s="4"/>
      <c r="F35" s="4"/>
      <c r="G35" s="4"/>
      <c r="H35" s="4"/>
      <c r="I35" s="4"/>
      <c r="J35" s="4"/>
      <c r="K35" s="4"/>
      <c r="L35" s="4"/>
      <c r="M35" s="4"/>
      <c r="N35" s="4"/>
    </row>
    <row r="36" spans="1:14" x14ac:dyDescent="0.25">
      <c r="A36" s="4"/>
      <c r="B36" s="4"/>
      <c r="C36" s="4"/>
      <c r="D36" s="4"/>
      <c r="E36" s="4"/>
      <c r="F36" s="4"/>
      <c r="G36" s="4"/>
      <c r="H36" s="4"/>
      <c r="I36" s="4"/>
      <c r="J36" s="4"/>
      <c r="K36" s="4"/>
      <c r="L36" s="4"/>
      <c r="M36" s="4"/>
      <c r="N36" s="4"/>
    </row>
    <row r="37" spans="1:14" x14ac:dyDescent="0.25">
      <c r="A37" s="4"/>
      <c r="B37" s="4"/>
      <c r="C37" s="4"/>
      <c r="D37" s="4"/>
      <c r="E37" s="4"/>
      <c r="F37" s="4"/>
      <c r="G37" s="4"/>
      <c r="H37" s="4"/>
      <c r="I37" s="4"/>
      <c r="J37" s="4"/>
      <c r="K37" s="4"/>
      <c r="L37" s="4"/>
      <c r="M37" s="4"/>
      <c r="N37" s="4"/>
    </row>
    <row r="38" spans="1:14" x14ac:dyDescent="0.25">
      <c r="A38" s="4"/>
      <c r="B38" s="4"/>
      <c r="C38" s="4"/>
      <c r="D38" s="4"/>
      <c r="E38" s="4"/>
      <c r="F38" s="4"/>
      <c r="G38" s="4"/>
      <c r="H38" s="4"/>
      <c r="I38" s="4"/>
      <c r="J38" s="4"/>
      <c r="K38" s="4"/>
      <c r="L38" s="4"/>
      <c r="M38" s="4"/>
      <c r="N38" s="4"/>
    </row>
    <row r="39" spans="1:14" x14ac:dyDescent="0.25">
      <c r="A39" s="4"/>
      <c r="B39" s="4"/>
      <c r="C39" s="4"/>
      <c r="D39" s="4"/>
      <c r="E39" s="4"/>
      <c r="F39" s="4"/>
      <c r="G39" s="4"/>
      <c r="H39" s="4"/>
      <c r="I39" s="4"/>
      <c r="J39" s="4"/>
      <c r="K39" s="4"/>
      <c r="L39" s="4"/>
      <c r="M39" s="4"/>
      <c r="N39" s="4"/>
    </row>
    <row r="40" spans="1:14" x14ac:dyDescent="0.25">
      <c r="A40" s="4"/>
      <c r="B40" s="4"/>
      <c r="C40" s="4"/>
      <c r="D40" s="4"/>
      <c r="E40" s="4"/>
      <c r="F40" s="4"/>
      <c r="G40" s="4"/>
      <c r="H40" s="4"/>
      <c r="I40" s="4"/>
      <c r="J40" s="4"/>
      <c r="K40" s="4"/>
      <c r="L40" s="4"/>
      <c r="M40" s="4"/>
      <c r="N40" s="4"/>
    </row>
    <row r="41" spans="1:14" x14ac:dyDescent="0.25">
      <c r="A41" s="4"/>
      <c r="B41" s="4"/>
      <c r="C41" s="4"/>
      <c r="D41" s="4"/>
      <c r="E41" s="4"/>
      <c r="F41" s="4"/>
      <c r="G41" s="4"/>
      <c r="H41" s="4"/>
      <c r="I41" s="4"/>
      <c r="J41" s="4"/>
      <c r="K41" s="4"/>
      <c r="L41" s="4"/>
      <c r="M41" s="4"/>
      <c r="N41" s="4"/>
    </row>
    <row r="42" spans="1:14" x14ac:dyDescent="0.25">
      <c r="A42" s="4"/>
      <c r="B42" s="4"/>
      <c r="C42" s="4"/>
      <c r="D42" s="4"/>
      <c r="E42" s="4"/>
      <c r="F42" s="4"/>
      <c r="G42" s="4"/>
      <c r="H42" s="4"/>
      <c r="I42" s="4"/>
      <c r="J42" s="4"/>
      <c r="K42" s="4"/>
      <c r="L42" s="4"/>
      <c r="M42" s="4"/>
      <c r="N42" s="4"/>
    </row>
    <row r="43" spans="1:14" x14ac:dyDescent="0.25">
      <c r="A43" s="121" t="s">
        <v>203</v>
      </c>
      <c r="B43" s="4"/>
      <c r="C43" s="4"/>
      <c r="D43" s="4"/>
      <c r="E43" s="4"/>
      <c r="F43" s="4"/>
      <c r="G43" s="4"/>
      <c r="H43" s="4"/>
      <c r="I43" s="4"/>
      <c r="J43" s="4"/>
      <c r="K43" s="4"/>
      <c r="L43" s="4"/>
      <c r="M43" s="4"/>
      <c r="N43" s="4"/>
    </row>
    <row r="44" spans="1:14" x14ac:dyDescent="0.25">
      <c r="A44" s="122" t="s">
        <v>204</v>
      </c>
      <c r="B44" s="4"/>
      <c r="C44" s="4"/>
      <c r="D44" s="4"/>
      <c r="E44" s="4"/>
      <c r="F44" s="4"/>
      <c r="G44" s="4"/>
      <c r="H44" s="4"/>
      <c r="I44" s="4"/>
      <c r="J44" s="4"/>
      <c r="K44" s="4"/>
      <c r="L44" s="4"/>
      <c r="M44" s="4"/>
      <c r="N44" s="4"/>
    </row>
  </sheetData>
  <sheetProtection selectLockedCells="1" selectUnlockedCells="1"/>
  <phoneticPr fontId="0" type="noConversion"/>
  <hyperlinks>
    <hyperlink ref="E21" location="'one-tier system'!A1" display="Едностепенна система" xr:uid="{00000000-0004-0000-0000-000000000000}"/>
    <hyperlink ref="I21" location="'two-tier system'!A1" display="Двустепенна система" xr:uid="{00000000-0004-0000-0000-000001000000}"/>
  </hyperlinks>
  <pageMargins left="0.7" right="0.7" top="0.75" bottom="0.75"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9"/>
  <sheetViews>
    <sheetView showGridLines="0" zoomScale="85" zoomScaleNormal="85" zoomScaleSheetLayoutView="85" workbookViewId="0">
      <pane ySplit="7" topLeftCell="A8" activePane="bottomLeft" state="frozen"/>
      <selection pane="bottomLeft" activeCell="D15" sqref="D15"/>
    </sheetView>
  </sheetViews>
  <sheetFormatPr defaultColWidth="9.21875" defaultRowHeight="13.2" x14ac:dyDescent="0.25"/>
  <cols>
    <col min="1" max="1" width="3.77734375" style="83" customWidth="1"/>
    <col min="2" max="2" width="7.77734375" style="76" customWidth="1"/>
    <col min="3" max="3" width="3" style="83" hidden="1" customWidth="1"/>
    <col min="4" max="4" width="56.21875" style="76" customWidth="1"/>
    <col min="5" max="5" width="5" style="16" customWidth="1"/>
    <col min="6" max="6" width="7.77734375" style="16" bestFit="1" customWidth="1"/>
    <col min="7" max="7" width="4.77734375" style="16" customWidth="1"/>
    <col min="8" max="8" width="10.21875" style="69" customWidth="1"/>
    <col min="9" max="9" width="11.44140625" style="76" customWidth="1"/>
    <col min="10" max="10" width="2.21875" style="4" customWidth="1"/>
    <col min="11" max="11" width="42.77734375" style="114" customWidth="1"/>
    <col min="12" max="16384" width="9.21875" style="10"/>
  </cols>
  <sheetData>
    <row r="1" spans="1:11" s="3" customFormat="1" ht="12" customHeight="1" x14ac:dyDescent="0.25">
      <c r="A1" s="2"/>
      <c r="B1" s="2"/>
      <c r="C1" s="2"/>
      <c r="E1" s="2"/>
      <c r="F1" s="2"/>
      <c r="G1" s="2"/>
      <c r="H1" s="64"/>
      <c r="K1" s="114"/>
    </row>
    <row r="2" spans="1:11" s="31" customFormat="1" ht="13.8" x14ac:dyDescent="0.25">
      <c r="A2" s="110" t="s">
        <v>0</v>
      </c>
      <c r="B2" s="110"/>
      <c r="C2" s="110"/>
      <c r="E2" s="110"/>
      <c r="F2" s="110"/>
      <c r="G2" s="110"/>
      <c r="H2" s="110"/>
      <c r="K2" s="114"/>
    </row>
    <row r="3" spans="1:11" s="111" customFormat="1" x14ac:dyDescent="0.25">
      <c r="A3" s="64" t="s">
        <v>14</v>
      </c>
      <c r="B3" s="64"/>
      <c r="C3" s="64"/>
      <c r="E3" s="244"/>
      <c r="F3" s="244"/>
      <c r="G3" s="244"/>
      <c r="H3" s="244"/>
      <c r="I3" s="244"/>
      <c r="J3" s="112"/>
      <c r="K3" s="114"/>
    </row>
    <row r="4" spans="1:11" s="9" customFormat="1" x14ac:dyDescent="0.25">
      <c r="A4" s="73"/>
      <c r="B4" s="73"/>
      <c r="C4" s="73"/>
      <c r="D4" s="73"/>
      <c r="E4" s="18"/>
      <c r="F4" s="18"/>
      <c r="G4" s="18"/>
      <c r="H4" s="65"/>
      <c r="I4" s="75"/>
      <c r="J4" s="73"/>
      <c r="K4" s="114"/>
    </row>
    <row r="5" spans="1:11" ht="21" customHeight="1" x14ac:dyDescent="0.25">
      <c r="A5" s="4"/>
      <c r="B5" s="4"/>
      <c r="C5" s="4"/>
      <c r="D5" s="74"/>
      <c r="E5" s="253" t="s">
        <v>121</v>
      </c>
      <c r="F5" s="254"/>
      <c r="G5" s="254"/>
      <c r="H5" s="255" t="s">
        <v>122</v>
      </c>
      <c r="I5" s="249" t="s">
        <v>123</v>
      </c>
      <c r="J5" s="71"/>
      <c r="K5" s="116" t="s">
        <v>120</v>
      </c>
    </row>
    <row r="6" spans="1:11" s="24" customFormat="1" ht="21" customHeight="1" x14ac:dyDescent="0.25">
      <c r="A6" s="20"/>
      <c r="B6" s="21"/>
      <c r="C6" s="22"/>
      <c r="D6" s="23"/>
      <c r="E6" s="118">
        <v>1</v>
      </c>
      <c r="F6" s="118">
        <v>0.5</v>
      </c>
      <c r="G6" s="118">
        <v>0</v>
      </c>
      <c r="H6" s="255"/>
      <c r="I6" s="249"/>
      <c r="J6" s="71"/>
      <c r="K6" s="138" t="s">
        <v>152</v>
      </c>
    </row>
    <row r="7" spans="1:11" s="24" customFormat="1" ht="20.399999999999999" x14ac:dyDescent="0.25">
      <c r="A7" s="250" t="s">
        <v>15</v>
      </c>
      <c r="B7" s="250"/>
      <c r="C7" s="250"/>
      <c r="D7" s="251"/>
      <c r="E7" s="113" t="s">
        <v>16</v>
      </c>
      <c r="F7" s="113" t="s">
        <v>17</v>
      </c>
      <c r="G7" s="113" t="s">
        <v>18</v>
      </c>
      <c r="H7" s="255"/>
      <c r="I7" s="249"/>
      <c r="J7" s="71"/>
      <c r="K7" s="139" t="s">
        <v>151</v>
      </c>
    </row>
    <row r="8" spans="1:11" s="24" customFormat="1" x14ac:dyDescent="0.25">
      <c r="A8" s="20"/>
      <c r="B8" s="252"/>
      <c r="C8" s="252"/>
      <c r="D8" s="252"/>
      <c r="E8" s="25"/>
      <c r="F8" s="25"/>
      <c r="G8" s="25"/>
      <c r="H8" s="84"/>
      <c r="I8" s="27"/>
      <c r="J8" s="27"/>
      <c r="K8" s="114"/>
    </row>
    <row r="9" spans="1:11" s="31" customFormat="1" ht="13.8" x14ac:dyDescent="0.25">
      <c r="A9" s="28" t="s">
        <v>19</v>
      </c>
      <c r="B9" s="246" t="s">
        <v>96</v>
      </c>
      <c r="C9" s="246"/>
      <c r="D9" s="247"/>
      <c r="E9" s="245"/>
      <c r="F9" s="245"/>
      <c r="G9" s="245"/>
      <c r="H9" s="245"/>
      <c r="I9" s="29">
        <v>0.1</v>
      </c>
      <c r="J9" s="85"/>
      <c r="K9" s="114"/>
    </row>
    <row r="10" spans="1:11" s="19" customFormat="1" ht="39.6" x14ac:dyDescent="0.25">
      <c r="A10" s="32" t="str">
        <f t="shared" ref="A10:A16" si="0">IF(NOT(COUNTBLANK(E10:G10)=2),"!","")</f>
        <v>!</v>
      </c>
      <c r="B10" s="77" t="s">
        <v>20</v>
      </c>
      <c r="C10" s="77"/>
      <c r="D10" s="145" t="s">
        <v>115</v>
      </c>
      <c r="E10" s="36"/>
      <c r="F10" s="35"/>
      <c r="G10" s="36"/>
      <c r="H10" s="67">
        <v>0.1</v>
      </c>
      <c r="I10" s="86">
        <f t="shared" ref="I10:I16" si="1">IF(ISBLANK($E10),IF(ISBLANK($F10),0,$F$6),$E$6)*$H10</f>
        <v>0</v>
      </c>
      <c r="J10" s="87"/>
      <c r="K10" s="115"/>
    </row>
    <row r="11" spans="1:11" s="19" customFormat="1" ht="52.8" x14ac:dyDescent="0.25">
      <c r="A11" s="32" t="str">
        <f t="shared" si="0"/>
        <v>!</v>
      </c>
      <c r="B11" s="77" t="s">
        <v>21</v>
      </c>
      <c r="C11" s="77"/>
      <c r="D11" s="145" t="s">
        <v>141</v>
      </c>
      <c r="E11" s="36"/>
      <c r="F11" s="35"/>
      <c r="G11" s="36"/>
      <c r="H11" s="67">
        <v>0.15</v>
      </c>
      <c r="I11" s="86">
        <f t="shared" si="1"/>
        <v>0</v>
      </c>
      <c r="J11" s="87"/>
      <c r="K11" s="115"/>
    </row>
    <row r="12" spans="1:11" s="19" customFormat="1" ht="66" x14ac:dyDescent="0.25">
      <c r="A12" s="32" t="str">
        <f t="shared" si="0"/>
        <v>!</v>
      </c>
      <c r="B12" s="77" t="s">
        <v>23</v>
      </c>
      <c r="C12" s="77"/>
      <c r="D12" s="145" t="s">
        <v>22</v>
      </c>
      <c r="E12" s="36"/>
      <c r="F12" s="35"/>
      <c r="G12" s="36"/>
      <c r="H12" s="67">
        <v>0.15</v>
      </c>
      <c r="I12" s="86">
        <f t="shared" si="1"/>
        <v>0</v>
      </c>
      <c r="J12" s="87"/>
      <c r="K12" s="115"/>
    </row>
    <row r="13" spans="1:11" s="19" customFormat="1" ht="39.6" x14ac:dyDescent="0.25">
      <c r="A13" s="32" t="str">
        <f t="shared" si="0"/>
        <v>!</v>
      </c>
      <c r="B13" s="77" t="s">
        <v>25</v>
      </c>
      <c r="C13" s="77"/>
      <c r="D13" s="145" t="s">
        <v>24</v>
      </c>
      <c r="E13" s="36"/>
      <c r="F13" s="35"/>
      <c r="G13" s="36"/>
      <c r="H13" s="67">
        <v>0.15</v>
      </c>
      <c r="I13" s="86">
        <f t="shared" si="1"/>
        <v>0</v>
      </c>
      <c r="J13" s="87"/>
      <c r="K13" s="115"/>
    </row>
    <row r="14" spans="1:11" s="19" customFormat="1" ht="26.4" x14ac:dyDescent="0.25">
      <c r="A14" s="32" t="str">
        <f t="shared" si="0"/>
        <v>!</v>
      </c>
      <c r="B14" s="77" t="s">
        <v>26</v>
      </c>
      <c r="C14" s="77"/>
      <c r="D14" s="145" t="s">
        <v>108</v>
      </c>
      <c r="E14" s="36"/>
      <c r="F14" s="35"/>
      <c r="G14" s="36"/>
      <c r="H14" s="67">
        <v>0.15</v>
      </c>
      <c r="I14" s="86">
        <f t="shared" si="1"/>
        <v>0</v>
      </c>
      <c r="J14" s="87"/>
      <c r="K14" s="115"/>
    </row>
    <row r="15" spans="1:11" s="19" customFormat="1" ht="105.6" x14ac:dyDescent="0.25">
      <c r="A15" s="32" t="str">
        <f t="shared" si="0"/>
        <v>!</v>
      </c>
      <c r="B15" s="77" t="s">
        <v>27</v>
      </c>
      <c r="C15" s="77"/>
      <c r="D15" s="145" t="s">
        <v>193</v>
      </c>
      <c r="E15" s="36"/>
      <c r="F15" s="35"/>
      <c r="G15" s="36"/>
      <c r="H15" s="67">
        <v>0.15</v>
      </c>
      <c r="I15" s="86">
        <f t="shared" si="1"/>
        <v>0</v>
      </c>
      <c r="J15" s="87"/>
      <c r="K15" s="115"/>
    </row>
    <row r="16" spans="1:11" s="19" customFormat="1" ht="79.2" x14ac:dyDescent="0.25">
      <c r="A16" s="32" t="str">
        <f t="shared" si="0"/>
        <v>!</v>
      </c>
      <c r="B16" s="77" t="s">
        <v>127</v>
      </c>
      <c r="C16" s="77"/>
      <c r="D16" s="145" t="s">
        <v>162</v>
      </c>
      <c r="E16" s="36"/>
      <c r="F16" s="35"/>
      <c r="G16" s="36"/>
      <c r="H16" s="67">
        <v>0.15</v>
      </c>
      <c r="I16" s="86">
        <f t="shared" si="1"/>
        <v>0</v>
      </c>
      <c r="J16" s="87"/>
      <c r="K16" s="115"/>
    </row>
    <row r="17" spans="1:11" s="19" customFormat="1" x14ac:dyDescent="0.25">
      <c r="A17" s="78"/>
      <c r="B17" s="73"/>
      <c r="C17" s="73"/>
      <c r="D17" s="75"/>
      <c r="E17" s="41"/>
      <c r="F17" s="41"/>
      <c r="G17" s="41"/>
      <c r="H17" s="67">
        <f>SUM(H10:H16)</f>
        <v>1</v>
      </c>
      <c r="I17" s="88">
        <f>SUM(I10:I16)</f>
        <v>0</v>
      </c>
      <c r="J17" s="87"/>
      <c r="K17" s="114"/>
    </row>
    <row r="18" spans="1:11" s="9" customFormat="1" x14ac:dyDescent="0.25">
      <c r="A18" s="42"/>
      <c r="B18" s="3"/>
      <c r="C18" s="3"/>
      <c r="D18" s="73"/>
      <c r="E18" s="42"/>
      <c r="F18" s="42"/>
      <c r="G18" s="42"/>
      <c r="H18" s="68"/>
      <c r="I18" s="89"/>
      <c r="J18" s="90"/>
      <c r="K18" s="114"/>
    </row>
    <row r="19" spans="1:11" s="31" customFormat="1" ht="13.8" x14ac:dyDescent="0.25">
      <c r="A19" s="28" t="s">
        <v>28</v>
      </c>
      <c r="B19" s="246" t="s">
        <v>98</v>
      </c>
      <c r="C19" s="246"/>
      <c r="D19" s="247"/>
      <c r="E19" s="245"/>
      <c r="F19" s="245"/>
      <c r="G19" s="245"/>
      <c r="H19" s="245"/>
      <c r="I19" s="29">
        <v>0.1</v>
      </c>
      <c r="J19" s="85"/>
      <c r="K19" s="114"/>
    </row>
    <row r="20" spans="1:11" s="19" customFormat="1" ht="39.6" x14ac:dyDescent="0.25">
      <c r="A20" s="32" t="str">
        <f t="shared" ref="A20:A32" si="2">IF(NOT(COUNTBLANK(E20:G20)=2),"!","")</f>
        <v>!</v>
      </c>
      <c r="B20" s="77" t="s">
        <v>29</v>
      </c>
      <c r="C20" s="77"/>
      <c r="D20" s="145" t="s">
        <v>104</v>
      </c>
      <c r="E20" s="36"/>
      <c r="F20" s="35"/>
      <c r="G20" s="36"/>
      <c r="H20" s="67">
        <v>0.1</v>
      </c>
      <c r="I20" s="86">
        <f t="shared" ref="I20:I32" si="3">IF(ISBLANK($E20),IF(ISBLANK($F20),0,$F$6),$E$6)*$H20</f>
        <v>0</v>
      </c>
      <c r="J20" s="87"/>
      <c r="K20" s="115"/>
    </row>
    <row r="21" spans="1:11" s="19" customFormat="1" ht="92.4" x14ac:dyDescent="0.25">
      <c r="A21" s="32" t="str">
        <f t="shared" si="2"/>
        <v>!</v>
      </c>
      <c r="B21" s="77" t="s">
        <v>30</v>
      </c>
      <c r="C21" s="77"/>
      <c r="D21" s="145" t="s">
        <v>194</v>
      </c>
      <c r="E21" s="36"/>
      <c r="F21" s="35"/>
      <c r="G21" s="36"/>
      <c r="H21" s="67">
        <v>0.1</v>
      </c>
      <c r="I21" s="86">
        <f t="shared" si="3"/>
        <v>0</v>
      </c>
      <c r="J21" s="87"/>
      <c r="K21" s="115"/>
    </row>
    <row r="22" spans="1:11" s="19" customFormat="1" ht="39.6" x14ac:dyDescent="0.25">
      <c r="A22" s="32" t="str">
        <f t="shared" si="2"/>
        <v>!</v>
      </c>
      <c r="B22" s="77" t="s">
        <v>31</v>
      </c>
      <c r="C22" s="77"/>
      <c r="D22" s="145" t="s">
        <v>110</v>
      </c>
      <c r="E22" s="36"/>
      <c r="F22" s="35"/>
      <c r="G22" s="36"/>
      <c r="H22" s="67">
        <v>0.05</v>
      </c>
      <c r="I22" s="86">
        <f t="shared" si="3"/>
        <v>0</v>
      </c>
      <c r="J22" s="87"/>
      <c r="K22" s="115"/>
    </row>
    <row r="23" spans="1:11" s="19" customFormat="1" ht="26.4" x14ac:dyDescent="0.25">
      <c r="A23" s="32" t="str">
        <f t="shared" si="2"/>
        <v>!</v>
      </c>
      <c r="B23" s="77" t="s">
        <v>32</v>
      </c>
      <c r="C23" s="77"/>
      <c r="D23" s="145" t="s">
        <v>142</v>
      </c>
      <c r="E23" s="36"/>
      <c r="F23" s="35"/>
      <c r="G23" s="36"/>
      <c r="H23" s="67">
        <v>0.05</v>
      </c>
      <c r="I23" s="86">
        <f t="shared" si="3"/>
        <v>0</v>
      </c>
      <c r="J23" s="87"/>
      <c r="K23" s="115"/>
    </row>
    <row r="24" spans="1:11" s="19" customFormat="1" ht="66" x14ac:dyDescent="0.25">
      <c r="A24" s="32" t="str">
        <f t="shared" si="2"/>
        <v>!</v>
      </c>
      <c r="B24" s="77" t="s">
        <v>33</v>
      </c>
      <c r="C24" s="77"/>
      <c r="D24" s="145" t="s">
        <v>179</v>
      </c>
      <c r="E24" s="36"/>
      <c r="F24" s="35"/>
      <c r="G24" s="36"/>
      <c r="H24" s="67">
        <v>0.1</v>
      </c>
      <c r="I24" s="86">
        <f t="shared" si="3"/>
        <v>0</v>
      </c>
      <c r="J24" s="87"/>
      <c r="K24" s="115"/>
    </row>
    <row r="25" spans="1:11" s="19" customFormat="1" ht="39.6" x14ac:dyDescent="0.25">
      <c r="A25" s="32" t="str">
        <f t="shared" si="2"/>
        <v>!</v>
      </c>
      <c r="B25" s="77" t="s">
        <v>34</v>
      </c>
      <c r="C25" s="77"/>
      <c r="D25" s="145" t="s">
        <v>195</v>
      </c>
      <c r="E25" s="36"/>
      <c r="F25" s="35"/>
      <c r="G25" s="36"/>
      <c r="H25" s="67">
        <v>0.1</v>
      </c>
      <c r="I25" s="86">
        <f t="shared" si="3"/>
        <v>0</v>
      </c>
      <c r="J25" s="87"/>
      <c r="K25" s="115"/>
    </row>
    <row r="26" spans="1:11" s="19" customFormat="1" ht="52.8" x14ac:dyDescent="0.25">
      <c r="A26" s="32" t="str">
        <f t="shared" si="2"/>
        <v>!</v>
      </c>
      <c r="B26" s="77" t="s">
        <v>35</v>
      </c>
      <c r="C26" s="77"/>
      <c r="D26" s="145" t="s">
        <v>180</v>
      </c>
      <c r="E26" s="36"/>
      <c r="F26" s="35"/>
      <c r="G26" s="36"/>
      <c r="H26" s="67">
        <v>0.1</v>
      </c>
      <c r="I26" s="86">
        <f t="shared" si="3"/>
        <v>0</v>
      </c>
      <c r="J26" s="87"/>
      <c r="K26" s="115"/>
    </row>
    <row r="27" spans="1:11" s="19" customFormat="1" ht="79.2" x14ac:dyDescent="0.25">
      <c r="A27" s="32" t="str">
        <f t="shared" si="2"/>
        <v>!</v>
      </c>
      <c r="B27" s="77" t="s">
        <v>36</v>
      </c>
      <c r="C27" s="77"/>
      <c r="D27" s="145" t="s">
        <v>181</v>
      </c>
      <c r="E27" s="36"/>
      <c r="F27" s="35"/>
      <c r="G27" s="36"/>
      <c r="H27" s="67">
        <v>0.1</v>
      </c>
      <c r="I27" s="86">
        <f t="shared" si="3"/>
        <v>0</v>
      </c>
      <c r="J27" s="87"/>
      <c r="K27" s="115"/>
    </row>
    <row r="28" spans="1:11" s="19" customFormat="1" ht="26.4" x14ac:dyDescent="0.25">
      <c r="A28" s="32" t="str">
        <f t="shared" si="2"/>
        <v>!</v>
      </c>
      <c r="B28" s="77" t="s">
        <v>146</v>
      </c>
      <c r="C28" s="77"/>
      <c r="D28" s="145" t="s">
        <v>112</v>
      </c>
      <c r="E28" s="36"/>
      <c r="F28" s="35"/>
      <c r="G28" s="36"/>
      <c r="H28" s="67">
        <v>0.05</v>
      </c>
      <c r="I28" s="86">
        <f t="shared" si="3"/>
        <v>0</v>
      </c>
      <c r="J28" s="87"/>
      <c r="K28" s="115"/>
    </row>
    <row r="29" spans="1:11" s="19" customFormat="1" ht="105.6" x14ac:dyDescent="0.25">
      <c r="A29" s="32" t="str">
        <f t="shared" si="2"/>
        <v>!</v>
      </c>
      <c r="B29" s="77" t="s">
        <v>38</v>
      </c>
      <c r="C29" s="77"/>
      <c r="D29" s="145" t="s">
        <v>182</v>
      </c>
      <c r="E29" s="36"/>
      <c r="F29" s="35"/>
      <c r="G29" s="36"/>
      <c r="H29" s="67">
        <v>0.05</v>
      </c>
      <c r="I29" s="86">
        <f t="shared" si="3"/>
        <v>0</v>
      </c>
      <c r="J29" s="87"/>
      <c r="K29" s="115"/>
    </row>
    <row r="30" spans="1:11" s="19" customFormat="1" ht="26.4" x14ac:dyDescent="0.25">
      <c r="A30" s="32" t="str">
        <f t="shared" si="2"/>
        <v>!</v>
      </c>
      <c r="B30" s="77" t="s">
        <v>116</v>
      </c>
      <c r="C30" s="77"/>
      <c r="D30" s="145" t="s">
        <v>37</v>
      </c>
      <c r="E30" s="36"/>
      <c r="F30" s="35"/>
      <c r="G30" s="36"/>
      <c r="H30" s="67">
        <v>0.05</v>
      </c>
      <c r="I30" s="86">
        <f t="shared" si="3"/>
        <v>0</v>
      </c>
      <c r="J30" s="87"/>
      <c r="K30" s="115"/>
    </row>
    <row r="31" spans="1:11" s="19" customFormat="1" ht="92.4" x14ac:dyDescent="0.25">
      <c r="A31" s="32" t="str">
        <f t="shared" si="2"/>
        <v>!</v>
      </c>
      <c r="B31" s="77" t="s">
        <v>145</v>
      </c>
      <c r="C31" s="77"/>
      <c r="D31" s="145" t="s">
        <v>196</v>
      </c>
      <c r="E31" s="36"/>
      <c r="F31" s="35"/>
      <c r="G31" s="36"/>
      <c r="H31" s="67">
        <v>0.1</v>
      </c>
      <c r="I31" s="86">
        <f t="shared" si="3"/>
        <v>0</v>
      </c>
      <c r="J31" s="87"/>
      <c r="K31" s="115"/>
    </row>
    <row r="32" spans="1:11" s="19" customFormat="1" ht="39.6" x14ac:dyDescent="0.25">
      <c r="A32" s="32" t="str">
        <f t="shared" si="2"/>
        <v>!</v>
      </c>
      <c r="B32" s="77" t="s">
        <v>147</v>
      </c>
      <c r="C32" s="77"/>
      <c r="D32" s="145" t="s">
        <v>143</v>
      </c>
      <c r="E32" s="36"/>
      <c r="F32" s="35"/>
      <c r="G32" s="36"/>
      <c r="H32" s="67">
        <v>0.05</v>
      </c>
      <c r="I32" s="86">
        <f t="shared" si="3"/>
        <v>0</v>
      </c>
      <c r="J32" s="87"/>
      <c r="K32" s="115"/>
    </row>
    <row r="33" spans="1:11" s="19" customFormat="1" ht="26.55" customHeight="1" x14ac:dyDescent="0.25">
      <c r="A33" s="78"/>
      <c r="B33" s="73"/>
      <c r="C33" s="73"/>
      <c r="D33" s="73"/>
      <c r="E33" s="41"/>
      <c r="F33" s="41"/>
      <c r="G33" s="41"/>
      <c r="H33" s="67">
        <f>SUM(H20:H32)</f>
        <v>1</v>
      </c>
      <c r="I33" s="88">
        <f>SUM(I20:I32)</f>
        <v>0</v>
      </c>
      <c r="J33" s="95"/>
      <c r="K33" s="114"/>
    </row>
    <row r="34" spans="1:11" s="9" customFormat="1" x14ac:dyDescent="0.25">
      <c r="A34" s="73"/>
      <c r="B34" s="73"/>
      <c r="C34" s="73"/>
      <c r="D34" s="73"/>
      <c r="E34" s="18"/>
      <c r="F34" s="18"/>
      <c r="G34" s="18"/>
      <c r="H34" s="65"/>
      <c r="I34" s="91"/>
      <c r="J34" s="91"/>
      <c r="K34" s="114"/>
    </row>
    <row r="35" spans="1:11" s="31" customFormat="1" ht="13.8" x14ac:dyDescent="0.25">
      <c r="A35" s="31" t="s">
        <v>39</v>
      </c>
      <c r="B35" s="248" t="s">
        <v>90</v>
      </c>
      <c r="C35" s="248"/>
      <c r="D35" s="248"/>
      <c r="E35" s="248"/>
      <c r="F35" s="248"/>
      <c r="G35" s="248"/>
      <c r="H35" s="248"/>
      <c r="I35" s="45">
        <v>0.1</v>
      </c>
      <c r="J35" s="85"/>
      <c r="K35" s="114"/>
    </row>
    <row r="36" spans="1:11" s="19" customFormat="1" ht="52.8" x14ac:dyDescent="0.25">
      <c r="A36" s="32" t="str">
        <f>IF(NOT(COUNTBLANK(E36:G36)=2),"!","")</f>
        <v>!</v>
      </c>
      <c r="B36" s="77" t="s">
        <v>40</v>
      </c>
      <c r="C36" s="77"/>
      <c r="D36" s="145" t="s">
        <v>144</v>
      </c>
      <c r="E36" s="36"/>
      <c r="F36" s="35"/>
      <c r="G36" s="35"/>
      <c r="H36" s="67">
        <v>0.2</v>
      </c>
      <c r="I36" s="86">
        <f>IF(ISBLANK($E36),IF(ISBLANK($F36),0,$F$6),$E$6)*$H36</f>
        <v>0</v>
      </c>
      <c r="J36" s="87"/>
      <c r="K36" s="115"/>
    </row>
    <row r="37" spans="1:11" s="19" customFormat="1" ht="105.6" x14ac:dyDescent="0.25">
      <c r="A37" s="32" t="str">
        <f>IF(NOT(COUNTBLANK(E37:G37)=2),"!","")</f>
        <v>!</v>
      </c>
      <c r="B37" s="77" t="s">
        <v>41</v>
      </c>
      <c r="C37" s="77"/>
      <c r="D37" s="145" t="s">
        <v>176</v>
      </c>
      <c r="E37" s="36"/>
      <c r="F37" s="35"/>
      <c r="G37" s="35"/>
      <c r="H37" s="67">
        <v>0.2</v>
      </c>
      <c r="I37" s="86">
        <f>IF(ISBLANK($E37),IF(ISBLANK($F37),0,$F$6),$E$6)*$H37</f>
        <v>0</v>
      </c>
      <c r="J37" s="87"/>
      <c r="K37" s="115"/>
    </row>
    <row r="38" spans="1:11" s="19" customFormat="1" ht="94.95" customHeight="1" x14ac:dyDescent="0.25">
      <c r="A38" s="32" t="str">
        <f>IF(NOT(COUNTBLANK(E38:G38)=2),"!","")</f>
        <v>!</v>
      </c>
      <c r="B38" s="77" t="s">
        <v>42</v>
      </c>
      <c r="C38" s="77"/>
      <c r="D38" s="145" t="s">
        <v>177</v>
      </c>
      <c r="E38" s="36"/>
      <c r="F38" s="35"/>
      <c r="G38" s="35"/>
      <c r="H38" s="67">
        <v>0.2</v>
      </c>
      <c r="I38" s="86">
        <f>IF(ISBLANK($E38),IF(ISBLANK($F38),0,$F$6),$E$6)*$H38</f>
        <v>0</v>
      </c>
      <c r="J38" s="87"/>
      <c r="K38" s="115"/>
    </row>
    <row r="39" spans="1:11" s="19" customFormat="1" ht="52.8" x14ac:dyDescent="0.25">
      <c r="A39" s="32" t="str">
        <f>IF(NOT(COUNTBLANK(E39:G39)=2),"!","")</f>
        <v>!</v>
      </c>
      <c r="B39" s="77" t="s">
        <v>43</v>
      </c>
      <c r="C39" s="77"/>
      <c r="D39" s="145" t="s">
        <v>105</v>
      </c>
      <c r="E39" s="36"/>
      <c r="F39" s="35"/>
      <c r="G39" s="35"/>
      <c r="H39" s="67">
        <v>0.2</v>
      </c>
      <c r="I39" s="86">
        <f>IF(ISBLANK($E39),IF(ISBLANK($F39),0,$F$6),$E$6)*$H39</f>
        <v>0</v>
      </c>
      <c r="J39" s="87"/>
      <c r="K39" s="115"/>
    </row>
    <row r="40" spans="1:11" s="19" customFormat="1" ht="105.6" x14ac:dyDescent="0.25">
      <c r="A40" s="32" t="str">
        <f>IF(NOT(COUNTBLANK(E40:G40)=2),"!","")</f>
        <v>!</v>
      </c>
      <c r="B40" s="77" t="s">
        <v>44</v>
      </c>
      <c r="C40" s="77"/>
      <c r="D40" s="145" t="s">
        <v>178</v>
      </c>
      <c r="E40" s="36"/>
      <c r="F40" s="35"/>
      <c r="G40" s="35"/>
      <c r="H40" s="67">
        <v>0.2</v>
      </c>
      <c r="I40" s="86">
        <f>IF(ISBLANK($E40),IF(ISBLANK($F40),0,$F$6),$E$6)*$H40</f>
        <v>0</v>
      </c>
      <c r="J40" s="87"/>
      <c r="K40" s="115"/>
    </row>
    <row r="41" spans="1:11" s="3" customFormat="1" x14ac:dyDescent="0.25">
      <c r="B41" s="46"/>
      <c r="C41" s="46"/>
      <c r="E41" s="42"/>
      <c r="F41" s="42"/>
      <c r="G41" s="42"/>
      <c r="H41" s="67">
        <f>SUM(H36:H40)</f>
        <v>1</v>
      </c>
      <c r="I41" s="88">
        <f>SUM(I36:I40)</f>
        <v>0</v>
      </c>
      <c r="J41" s="92"/>
      <c r="K41" s="114"/>
    </row>
    <row r="42" spans="1:11" s="49" customFormat="1" ht="13.8" x14ac:dyDescent="0.25">
      <c r="A42" s="28" t="s">
        <v>45</v>
      </c>
      <c r="B42" s="246" t="s">
        <v>97</v>
      </c>
      <c r="C42" s="246"/>
      <c r="D42" s="247"/>
      <c r="E42" s="245"/>
      <c r="F42" s="245"/>
      <c r="G42" s="245"/>
      <c r="H42" s="245"/>
      <c r="I42" s="29">
        <v>0.2</v>
      </c>
      <c r="J42" s="93"/>
      <c r="K42" s="114"/>
    </row>
    <row r="43" spans="1:11" s="19" customFormat="1" ht="52.8" x14ac:dyDescent="0.25">
      <c r="A43" s="32" t="str">
        <f>IF(NOT(COUNTBLANK(E43:G43)=2),"!","")</f>
        <v>!</v>
      </c>
      <c r="B43" s="77" t="s">
        <v>46</v>
      </c>
      <c r="C43" s="77"/>
      <c r="D43" s="145" t="s">
        <v>47</v>
      </c>
      <c r="E43" s="36"/>
      <c r="F43" s="35"/>
      <c r="G43" s="35"/>
      <c r="H43" s="67">
        <v>0.25</v>
      </c>
      <c r="I43" s="86">
        <f>IF(ISBLANK($E43),IF(ISBLANK($F43),0,$F$6),$E$6)*$H43</f>
        <v>0</v>
      </c>
      <c r="J43" s="87"/>
      <c r="K43" s="115"/>
    </row>
    <row r="44" spans="1:11" s="19" customFormat="1" ht="39.6" x14ac:dyDescent="0.25">
      <c r="A44" s="32" t="str">
        <f>IF(NOT(COUNTBLANK(E44:G44)=2),"!","")</f>
        <v>!</v>
      </c>
      <c r="B44" s="77" t="s">
        <v>48</v>
      </c>
      <c r="C44" s="77"/>
      <c r="D44" s="145" t="s">
        <v>49</v>
      </c>
      <c r="E44" s="36"/>
      <c r="F44" s="35"/>
      <c r="G44" s="35"/>
      <c r="H44" s="67">
        <v>0.25</v>
      </c>
      <c r="I44" s="86">
        <f>IF(ISBLANK($E44),IF(ISBLANK($F44),0,$F$6),$E$6)*$H44</f>
        <v>0</v>
      </c>
      <c r="J44" s="87"/>
      <c r="K44" s="115"/>
    </row>
    <row r="45" spans="1:11" s="19" customFormat="1" ht="26.4" x14ac:dyDescent="0.25">
      <c r="A45" s="32" t="str">
        <f>IF(NOT(COUNTBLANK(E45:G45)=2),"!","")</f>
        <v>!</v>
      </c>
      <c r="B45" s="77" t="s">
        <v>50</v>
      </c>
      <c r="C45" s="77"/>
      <c r="D45" s="145" t="s">
        <v>51</v>
      </c>
      <c r="E45" s="36"/>
      <c r="F45" s="35"/>
      <c r="G45" s="35"/>
      <c r="H45" s="67">
        <v>0.25</v>
      </c>
      <c r="I45" s="86">
        <f>IF(ISBLANK($E45),IF(ISBLANK($F45),0,$F$6),$E$6)*$H45</f>
        <v>0</v>
      </c>
      <c r="J45" s="87"/>
      <c r="K45" s="115"/>
    </row>
    <row r="46" spans="1:11" s="19" customFormat="1" ht="39.6" x14ac:dyDescent="0.25">
      <c r="A46" s="32" t="str">
        <f>IF(NOT(COUNTBLANK(E46:G46)=2),"!","")</f>
        <v>!</v>
      </c>
      <c r="B46" s="77" t="s">
        <v>52</v>
      </c>
      <c r="C46" s="77"/>
      <c r="D46" s="145" t="s">
        <v>175</v>
      </c>
      <c r="E46" s="36"/>
      <c r="F46" s="35"/>
      <c r="G46" s="35"/>
      <c r="H46" s="67">
        <v>0.25</v>
      </c>
      <c r="I46" s="86">
        <f>IF(ISBLANK($E46),IF(ISBLANK($F46),0,$F$6),$E$6)*$H46</f>
        <v>0</v>
      </c>
      <c r="J46" s="87"/>
      <c r="K46" s="115"/>
    </row>
    <row r="47" spans="1:11" s="9" customFormat="1" x14ac:dyDescent="0.25">
      <c r="A47" s="79"/>
      <c r="B47" s="80"/>
      <c r="C47" s="79"/>
      <c r="D47" s="52"/>
      <c r="E47" s="53"/>
      <c r="F47" s="53"/>
      <c r="G47" s="53"/>
      <c r="H47" s="67">
        <f>SUM(H43:H46)</f>
        <v>1</v>
      </c>
      <c r="I47" s="88">
        <f>SUM(I43:I46)</f>
        <v>0</v>
      </c>
      <c r="J47" s="54"/>
      <c r="K47" s="114"/>
    </row>
    <row r="48" spans="1:11" s="31" customFormat="1" ht="13.8" x14ac:dyDescent="0.25">
      <c r="A48" s="28" t="s">
        <v>53</v>
      </c>
      <c r="B48" s="246" t="s">
        <v>89</v>
      </c>
      <c r="C48" s="246"/>
      <c r="D48" s="246"/>
      <c r="E48" s="245"/>
      <c r="F48" s="245"/>
      <c r="G48" s="245"/>
      <c r="H48" s="245"/>
      <c r="I48" s="29">
        <v>0.2</v>
      </c>
      <c r="J48" s="85"/>
      <c r="K48" s="114"/>
    </row>
    <row r="49" spans="1:11" s="19" customFormat="1" ht="26.4" x14ac:dyDescent="0.25">
      <c r="A49" s="32" t="str">
        <f t="shared" ref="A49:A57" si="4">IF(NOT(COUNTBLANK(E49:G49)=2),"!","")</f>
        <v>!</v>
      </c>
      <c r="B49" s="81" t="s">
        <v>54</v>
      </c>
      <c r="C49" s="77"/>
      <c r="D49" s="145" t="s">
        <v>114</v>
      </c>
      <c r="E49" s="35"/>
      <c r="F49" s="35"/>
      <c r="G49" s="36"/>
      <c r="H49" s="70">
        <v>0.1</v>
      </c>
      <c r="I49" s="86">
        <f t="shared" ref="I49:I57" si="5">IF(ISBLANK($E49),IF(ISBLANK($F49),0,$F$6),$E$6)*$H49</f>
        <v>0</v>
      </c>
      <c r="J49" s="87"/>
      <c r="K49" s="115"/>
    </row>
    <row r="50" spans="1:11" s="19" customFormat="1" ht="145.19999999999999" x14ac:dyDescent="0.25">
      <c r="A50" s="32" t="str">
        <f t="shared" si="4"/>
        <v>!</v>
      </c>
      <c r="B50" s="81" t="s">
        <v>56</v>
      </c>
      <c r="C50" s="77"/>
      <c r="D50" s="145" t="s">
        <v>170</v>
      </c>
      <c r="E50" s="35"/>
      <c r="F50" s="35"/>
      <c r="G50" s="36"/>
      <c r="H50" s="67">
        <v>0.15</v>
      </c>
      <c r="I50" s="86">
        <f t="shared" si="5"/>
        <v>0</v>
      </c>
      <c r="J50" s="87"/>
      <c r="K50" s="115"/>
    </row>
    <row r="51" spans="1:11" s="19" customFormat="1" ht="52.8" x14ac:dyDescent="0.25">
      <c r="A51" s="32" t="str">
        <f t="shared" si="4"/>
        <v>!</v>
      </c>
      <c r="B51" s="81" t="s">
        <v>58</v>
      </c>
      <c r="C51" s="77"/>
      <c r="D51" s="145" t="s">
        <v>57</v>
      </c>
      <c r="E51" s="35"/>
      <c r="F51" s="35"/>
      <c r="G51" s="36"/>
      <c r="H51" s="67">
        <v>0.1</v>
      </c>
      <c r="I51" s="86">
        <f t="shared" si="5"/>
        <v>0</v>
      </c>
      <c r="J51" s="87"/>
      <c r="K51" s="115"/>
    </row>
    <row r="52" spans="1:11" s="19" customFormat="1" ht="39.6" x14ac:dyDescent="0.25">
      <c r="A52" s="32" t="str">
        <f t="shared" si="4"/>
        <v>!</v>
      </c>
      <c r="B52" s="81" t="s">
        <v>59</v>
      </c>
      <c r="C52" s="77"/>
      <c r="D52" s="145" t="s">
        <v>171</v>
      </c>
      <c r="E52" s="35"/>
      <c r="F52" s="35"/>
      <c r="G52" s="36"/>
      <c r="H52" s="67">
        <v>0.1</v>
      </c>
      <c r="I52" s="86">
        <f t="shared" si="5"/>
        <v>0</v>
      </c>
      <c r="J52" s="87"/>
      <c r="K52" s="115"/>
    </row>
    <row r="53" spans="1:11" s="19" customFormat="1" ht="105.6" x14ac:dyDescent="0.25">
      <c r="A53" s="32" t="str">
        <f t="shared" si="4"/>
        <v>!</v>
      </c>
      <c r="B53" s="81" t="s">
        <v>60</v>
      </c>
      <c r="C53" s="77"/>
      <c r="D53" s="145" t="s">
        <v>172</v>
      </c>
      <c r="E53" s="35"/>
      <c r="F53" s="35"/>
      <c r="G53" s="35"/>
      <c r="H53" s="67">
        <v>0.1</v>
      </c>
      <c r="I53" s="86">
        <f t="shared" si="5"/>
        <v>0</v>
      </c>
      <c r="J53" s="87"/>
      <c r="K53" s="115"/>
    </row>
    <row r="54" spans="1:11" s="19" customFormat="1" ht="66" x14ac:dyDescent="0.25">
      <c r="A54" s="32" t="str">
        <f t="shared" si="4"/>
        <v>!</v>
      </c>
      <c r="B54" s="81" t="s">
        <v>61</v>
      </c>
      <c r="C54" s="77"/>
      <c r="D54" s="145" t="s">
        <v>173</v>
      </c>
      <c r="E54" s="35"/>
      <c r="F54" s="35"/>
      <c r="G54" s="35"/>
      <c r="H54" s="67">
        <v>0.1</v>
      </c>
      <c r="I54" s="86">
        <f t="shared" si="5"/>
        <v>0</v>
      </c>
      <c r="J54" s="87"/>
      <c r="K54" s="115"/>
    </row>
    <row r="55" spans="1:11" s="19" customFormat="1" ht="66" x14ac:dyDescent="0.25">
      <c r="A55" s="32" t="str">
        <f t="shared" si="4"/>
        <v>!</v>
      </c>
      <c r="B55" s="81" t="s">
        <v>62</v>
      </c>
      <c r="C55" s="77"/>
      <c r="D55" s="145" t="s">
        <v>188</v>
      </c>
      <c r="E55" s="35"/>
      <c r="F55" s="35"/>
      <c r="G55" s="35"/>
      <c r="H55" s="67">
        <v>0.1</v>
      </c>
      <c r="I55" s="86">
        <f t="shared" si="5"/>
        <v>0</v>
      </c>
      <c r="J55" s="87"/>
      <c r="K55" s="115"/>
    </row>
    <row r="56" spans="1:11" s="19" customFormat="1" ht="52.8" x14ac:dyDescent="0.25">
      <c r="A56" s="32" t="str">
        <f t="shared" si="4"/>
        <v>!</v>
      </c>
      <c r="B56" s="81" t="s">
        <v>63</v>
      </c>
      <c r="C56" s="77"/>
      <c r="D56" s="145" t="s">
        <v>174</v>
      </c>
      <c r="E56" s="35"/>
      <c r="F56" s="35"/>
      <c r="G56" s="35"/>
      <c r="H56" s="67">
        <v>0.15</v>
      </c>
      <c r="I56" s="86">
        <f t="shared" si="5"/>
        <v>0</v>
      </c>
      <c r="J56" s="87"/>
      <c r="K56" s="115"/>
    </row>
    <row r="57" spans="1:11" s="19" customFormat="1" ht="66" x14ac:dyDescent="0.25">
      <c r="A57" s="32" t="str">
        <f t="shared" si="4"/>
        <v>!</v>
      </c>
      <c r="B57" s="81" t="s">
        <v>148</v>
      </c>
      <c r="C57" s="77"/>
      <c r="D57" s="145" t="s">
        <v>189</v>
      </c>
      <c r="E57" s="36"/>
      <c r="F57" s="35"/>
      <c r="G57" s="35"/>
      <c r="H57" s="67">
        <v>0.1</v>
      </c>
      <c r="I57" s="86">
        <f t="shared" si="5"/>
        <v>0</v>
      </c>
      <c r="J57" s="87"/>
      <c r="K57" s="115"/>
    </row>
    <row r="58" spans="1:11" s="19" customFormat="1" x14ac:dyDescent="0.25">
      <c r="A58" s="78"/>
      <c r="B58" s="82"/>
      <c r="C58" s="73"/>
      <c r="D58" s="75"/>
      <c r="E58" s="41"/>
      <c r="F58" s="41"/>
      <c r="G58" s="41"/>
      <c r="H58" s="67">
        <f>SUM(H49:H57)</f>
        <v>0.99999999999999989</v>
      </c>
      <c r="I58" s="88">
        <f>SUM(I49:I57)</f>
        <v>0</v>
      </c>
      <c r="J58" s="87"/>
      <c r="K58" s="114"/>
    </row>
    <row r="59" spans="1:11" s="9" customFormat="1" ht="12" customHeight="1" x14ac:dyDescent="0.25">
      <c r="A59" s="73"/>
      <c r="B59" s="73"/>
      <c r="C59" s="73"/>
      <c r="D59" s="73"/>
      <c r="E59" s="18"/>
      <c r="F59" s="18"/>
      <c r="G59" s="18"/>
      <c r="H59" s="68"/>
      <c r="I59" s="94"/>
      <c r="J59" s="95"/>
      <c r="K59" s="114"/>
    </row>
    <row r="60" spans="1:11" s="9" customFormat="1" hidden="1" x14ac:dyDescent="0.25">
      <c r="A60" s="73"/>
      <c r="B60" s="73"/>
      <c r="C60" s="73"/>
      <c r="D60" s="73"/>
      <c r="E60" s="18"/>
      <c r="F60" s="18"/>
      <c r="G60" s="18"/>
      <c r="H60" s="68"/>
      <c r="I60" s="94"/>
      <c r="J60" s="95"/>
      <c r="K60" s="114"/>
    </row>
    <row r="61" spans="1:11" s="3" customFormat="1" x14ac:dyDescent="0.25">
      <c r="B61" s="5"/>
      <c r="C61" s="5"/>
      <c r="E61" s="42"/>
      <c r="F61" s="42"/>
      <c r="G61" s="42"/>
      <c r="H61" s="68"/>
      <c r="I61" s="94"/>
      <c r="J61" s="92"/>
      <c r="K61" s="114"/>
    </row>
    <row r="62" spans="1:11" s="31" customFormat="1" ht="18" customHeight="1" x14ac:dyDescent="0.25">
      <c r="A62" s="28" t="s">
        <v>64</v>
      </c>
      <c r="B62" s="246" t="s">
        <v>94</v>
      </c>
      <c r="C62" s="246"/>
      <c r="D62" s="246"/>
      <c r="E62" s="245"/>
      <c r="F62" s="245"/>
      <c r="G62" s="245"/>
      <c r="H62" s="245"/>
      <c r="I62" s="29">
        <v>0.2</v>
      </c>
      <c r="J62" s="85"/>
      <c r="K62" s="114"/>
    </row>
    <row r="63" spans="1:11" s="31" customFormat="1" ht="79.2" x14ac:dyDescent="0.25">
      <c r="A63" s="32" t="str">
        <f t="shared" ref="A63:A72" si="6">IF(NOT(COUNTBLANK(E63:G63)=2),"!","")</f>
        <v>!</v>
      </c>
      <c r="B63" s="77" t="s">
        <v>65</v>
      </c>
      <c r="C63" s="124"/>
      <c r="D63" s="145" t="s">
        <v>155</v>
      </c>
      <c r="E63" s="35"/>
      <c r="F63" s="35"/>
      <c r="G63" s="36"/>
      <c r="H63" s="67">
        <v>0.1</v>
      </c>
      <c r="I63" s="86">
        <f t="shared" ref="I63:I72" si="7">IF(ISBLANK($E63),IF(ISBLANK($F63),0,$F$6),$E$6)*$H63</f>
        <v>0</v>
      </c>
      <c r="J63" s="85"/>
      <c r="K63" s="114"/>
    </row>
    <row r="64" spans="1:11" s="19" customFormat="1" ht="118.8" x14ac:dyDescent="0.25">
      <c r="A64" s="32" t="str">
        <f t="shared" si="6"/>
        <v>!</v>
      </c>
      <c r="B64" s="77" t="s">
        <v>66</v>
      </c>
      <c r="C64" s="77"/>
      <c r="D64" s="145" t="s">
        <v>166</v>
      </c>
      <c r="E64" s="35"/>
      <c r="F64" s="35"/>
      <c r="G64" s="36"/>
      <c r="H64" s="67">
        <v>0.1</v>
      </c>
      <c r="I64" s="86">
        <f t="shared" si="7"/>
        <v>0</v>
      </c>
      <c r="J64" s="87"/>
      <c r="K64" s="115"/>
    </row>
    <row r="65" spans="1:11" s="19" customFormat="1" ht="52.8" x14ac:dyDescent="0.25">
      <c r="A65" s="32" t="str">
        <f t="shared" si="6"/>
        <v>!</v>
      </c>
      <c r="B65" s="77" t="s">
        <v>67</v>
      </c>
      <c r="C65" s="77"/>
      <c r="D65" s="145" t="s">
        <v>106</v>
      </c>
      <c r="E65" s="35"/>
      <c r="F65" s="35"/>
      <c r="G65" s="36"/>
      <c r="H65" s="67">
        <v>0.05</v>
      </c>
      <c r="I65" s="86">
        <f t="shared" si="7"/>
        <v>0</v>
      </c>
      <c r="J65" s="87"/>
      <c r="K65" s="115"/>
    </row>
    <row r="66" spans="1:11" s="19" customFormat="1" ht="52.8" x14ac:dyDescent="0.25">
      <c r="A66" s="32" t="str">
        <f t="shared" si="6"/>
        <v>!</v>
      </c>
      <c r="B66" s="77" t="s">
        <v>68</v>
      </c>
      <c r="C66" s="77"/>
      <c r="D66" s="145" t="s">
        <v>161</v>
      </c>
      <c r="E66" s="35"/>
      <c r="F66" s="35"/>
      <c r="G66" s="36"/>
      <c r="H66" s="67">
        <v>0.1</v>
      </c>
      <c r="I66" s="86">
        <f t="shared" si="7"/>
        <v>0</v>
      </c>
      <c r="J66" s="87"/>
      <c r="K66" s="115"/>
    </row>
    <row r="67" spans="1:11" s="19" customFormat="1" ht="39.6" x14ac:dyDescent="0.25">
      <c r="A67" s="32" t="str">
        <f t="shared" si="6"/>
        <v>!</v>
      </c>
      <c r="B67" s="77" t="s">
        <v>69</v>
      </c>
      <c r="C67" s="77"/>
      <c r="D67" s="145" t="s">
        <v>167</v>
      </c>
      <c r="E67" s="35"/>
      <c r="F67" s="35"/>
      <c r="G67" s="36"/>
      <c r="H67" s="67">
        <v>0.1</v>
      </c>
      <c r="I67" s="86">
        <f t="shared" si="7"/>
        <v>0</v>
      </c>
      <c r="J67" s="87"/>
      <c r="K67" s="115"/>
    </row>
    <row r="68" spans="1:11" s="19" customFormat="1" ht="66" x14ac:dyDescent="0.25">
      <c r="A68" s="32" t="str">
        <f t="shared" si="6"/>
        <v>!</v>
      </c>
      <c r="B68" s="77" t="s">
        <v>70</v>
      </c>
      <c r="C68" s="73"/>
      <c r="D68" s="145" t="s">
        <v>168</v>
      </c>
      <c r="E68" s="35"/>
      <c r="F68" s="35"/>
      <c r="G68" s="36"/>
      <c r="H68" s="67">
        <v>0.15</v>
      </c>
      <c r="I68" s="86">
        <f t="shared" si="7"/>
        <v>0</v>
      </c>
      <c r="J68" s="87"/>
      <c r="K68" s="115"/>
    </row>
    <row r="69" spans="1:11" s="19" customFormat="1" ht="39.6" x14ac:dyDescent="0.25">
      <c r="A69" s="32" t="str">
        <f t="shared" si="6"/>
        <v>!</v>
      </c>
      <c r="B69" s="77" t="s">
        <v>71</v>
      </c>
      <c r="C69" s="73"/>
      <c r="D69" s="145" t="s">
        <v>169</v>
      </c>
      <c r="E69" s="35"/>
      <c r="F69" s="35"/>
      <c r="G69" s="36"/>
      <c r="H69" s="67">
        <v>0.15</v>
      </c>
      <c r="I69" s="86">
        <f t="shared" si="7"/>
        <v>0</v>
      </c>
      <c r="J69" s="87"/>
      <c r="K69" s="115"/>
    </row>
    <row r="70" spans="1:11" s="19" customFormat="1" ht="105.6" x14ac:dyDescent="0.25">
      <c r="A70" s="32" t="str">
        <f t="shared" si="6"/>
        <v>!</v>
      </c>
      <c r="B70" s="77" t="s">
        <v>73</v>
      </c>
      <c r="C70" s="77"/>
      <c r="D70" s="145" t="s">
        <v>72</v>
      </c>
      <c r="E70" s="35"/>
      <c r="F70" s="35"/>
      <c r="G70" s="36"/>
      <c r="H70" s="67">
        <v>0.1</v>
      </c>
      <c r="I70" s="86">
        <f t="shared" si="7"/>
        <v>0</v>
      </c>
      <c r="J70" s="87"/>
      <c r="K70" s="115"/>
    </row>
    <row r="71" spans="1:11" s="19" customFormat="1" ht="66" x14ac:dyDescent="0.25">
      <c r="A71" s="32" t="str">
        <f t="shared" si="6"/>
        <v>!</v>
      </c>
      <c r="B71" s="77" t="s">
        <v>149</v>
      </c>
      <c r="C71" s="77"/>
      <c r="D71" s="145" t="s">
        <v>107</v>
      </c>
      <c r="E71" s="35"/>
      <c r="F71" s="35"/>
      <c r="G71" s="36"/>
      <c r="H71" s="67">
        <v>0.1</v>
      </c>
      <c r="I71" s="86">
        <f t="shared" si="7"/>
        <v>0</v>
      </c>
      <c r="J71" s="87"/>
      <c r="K71" s="115"/>
    </row>
    <row r="72" spans="1:11" s="19" customFormat="1" ht="52.8" x14ac:dyDescent="0.25">
      <c r="A72" s="32" t="str">
        <f t="shared" si="6"/>
        <v>!</v>
      </c>
      <c r="B72" s="77" t="s">
        <v>150</v>
      </c>
      <c r="C72" s="73"/>
      <c r="D72" s="145" t="s">
        <v>132</v>
      </c>
      <c r="E72" s="35"/>
      <c r="F72" s="35"/>
      <c r="G72" s="36"/>
      <c r="H72" s="67">
        <v>0.05</v>
      </c>
      <c r="I72" s="86">
        <f t="shared" si="7"/>
        <v>0</v>
      </c>
      <c r="J72" s="87"/>
      <c r="K72" s="115"/>
    </row>
    <row r="73" spans="1:11" s="19" customFormat="1" x14ac:dyDescent="0.25">
      <c r="A73" s="78"/>
      <c r="B73" s="82"/>
      <c r="C73" s="73"/>
      <c r="D73" s="75"/>
      <c r="E73" s="41"/>
      <c r="F73" s="41"/>
      <c r="G73" s="41"/>
      <c r="H73" s="67">
        <f>SUM(H63:H72)</f>
        <v>1</v>
      </c>
      <c r="I73" s="88">
        <f>SUM(I63:I72)</f>
        <v>0</v>
      </c>
      <c r="J73" s="87"/>
      <c r="K73" s="114"/>
    </row>
    <row r="74" spans="1:11" s="49" customFormat="1" ht="28.5" customHeight="1" x14ac:dyDescent="0.25">
      <c r="A74" s="105" t="s">
        <v>74</v>
      </c>
      <c r="B74" s="256" t="s">
        <v>118</v>
      </c>
      <c r="C74" s="256"/>
      <c r="D74" s="256"/>
      <c r="E74" s="256"/>
      <c r="F74" s="256"/>
      <c r="G74" s="256"/>
      <c r="H74" s="256"/>
      <c r="I74" s="106">
        <v>0.1</v>
      </c>
      <c r="J74" s="107"/>
      <c r="K74" s="114"/>
    </row>
    <row r="75" spans="1:11" s="19" customFormat="1" ht="52.8" x14ac:dyDescent="0.25">
      <c r="A75" s="32" t="str">
        <f>IF(NOT(COUNTBLANK(E75:G75)=2),"!","")</f>
        <v>!</v>
      </c>
      <c r="B75" s="77" t="s">
        <v>75</v>
      </c>
      <c r="C75" s="77"/>
      <c r="D75" s="145" t="s">
        <v>76</v>
      </c>
      <c r="E75" s="35"/>
      <c r="F75" s="35"/>
      <c r="G75" s="35"/>
      <c r="H75" s="67">
        <v>0.2</v>
      </c>
      <c r="I75" s="86">
        <f>IF(ISBLANK($E75),IF(ISBLANK($F75),0,$F$6),$E$6)*$H75</f>
        <v>0</v>
      </c>
      <c r="J75" s="87"/>
      <c r="K75" s="115"/>
    </row>
    <row r="76" spans="1:11" s="19" customFormat="1" ht="26.4" x14ac:dyDescent="0.25">
      <c r="A76" s="32" t="str">
        <f>IF(NOT(COUNTBLANK(E76:G76)=2),"!","")</f>
        <v>!</v>
      </c>
      <c r="B76" s="77" t="s">
        <v>77</v>
      </c>
      <c r="C76" s="77"/>
      <c r="D76" s="146" t="s">
        <v>78</v>
      </c>
      <c r="E76" s="36"/>
      <c r="F76" s="35"/>
      <c r="G76" s="35"/>
      <c r="H76" s="67">
        <v>0.2</v>
      </c>
      <c r="I76" s="86">
        <f>IF(ISBLANK($E76),IF(ISBLANK($F76),0,$F$6),$E$6)*$H76</f>
        <v>0</v>
      </c>
      <c r="J76" s="87"/>
      <c r="K76" s="115"/>
    </row>
    <row r="77" spans="1:11" s="19" customFormat="1" ht="52.8" x14ac:dyDescent="0.25">
      <c r="A77" s="32" t="str">
        <f>IF(NOT(COUNTBLANK(E77:G77)=2),"!","")</f>
        <v>!</v>
      </c>
      <c r="B77" s="77" t="s">
        <v>79</v>
      </c>
      <c r="C77" s="77"/>
      <c r="D77" s="146" t="s">
        <v>80</v>
      </c>
      <c r="E77" s="36"/>
      <c r="F77" s="35"/>
      <c r="G77" s="35"/>
      <c r="H77" s="67">
        <v>0.2</v>
      </c>
      <c r="I77" s="86">
        <f>IF(ISBLANK($E77),IF(ISBLANK($F77),0,$F$6),$E$6)*$H77</f>
        <v>0</v>
      </c>
      <c r="J77" s="87"/>
      <c r="K77" s="115"/>
    </row>
    <row r="78" spans="1:11" s="19" customFormat="1" ht="39.6" x14ac:dyDescent="0.25">
      <c r="A78" s="32" t="str">
        <f t="shared" ref="A78:A79" si="8">IF(NOT(COUNTBLANK(E78:G78)=2),"!","")</f>
        <v>!</v>
      </c>
      <c r="B78" s="77" t="s">
        <v>134</v>
      </c>
      <c r="C78" s="73"/>
      <c r="D78" s="147" t="s">
        <v>163</v>
      </c>
      <c r="E78" s="36"/>
      <c r="F78" s="35"/>
      <c r="G78" s="35"/>
      <c r="H78" s="67">
        <v>0.2</v>
      </c>
      <c r="I78" s="86">
        <f t="shared" ref="I78:I79" si="9">IF(ISBLANK($E78),IF(ISBLANK($F78),0,$F$6),$E$6)*$H78</f>
        <v>0</v>
      </c>
      <c r="J78" s="87"/>
      <c r="K78" s="115"/>
    </row>
    <row r="79" spans="1:11" s="9" customFormat="1" ht="66" x14ac:dyDescent="0.25">
      <c r="A79" s="32" t="str">
        <f t="shared" si="8"/>
        <v>!</v>
      </c>
      <c r="B79" s="77" t="s">
        <v>135</v>
      </c>
      <c r="C79" s="3"/>
      <c r="D79" s="146" t="s">
        <v>164</v>
      </c>
      <c r="E79" s="36"/>
      <c r="F79" s="35"/>
      <c r="G79" s="35"/>
      <c r="H79" s="67">
        <v>0.2</v>
      </c>
      <c r="I79" s="86">
        <f t="shared" si="9"/>
        <v>0</v>
      </c>
      <c r="J79" s="90"/>
      <c r="K79" s="115"/>
    </row>
    <row r="80" spans="1:11" s="31" customFormat="1" ht="13.8" x14ac:dyDescent="0.25">
      <c r="B80" s="247"/>
      <c r="C80" s="247"/>
      <c r="D80" s="247"/>
      <c r="E80" s="57"/>
      <c r="F80" s="57"/>
      <c r="G80" s="57"/>
      <c r="H80" s="67">
        <f>SUM(H75:H79)</f>
        <v>1</v>
      </c>
      <c r="I80" s="88">
        <f>SUM(I75:I79)</f>
        <v>0</v>
      </c>
      <c r="J80" s="85"/>
      <c r="K80" s="114"/>
    </row>
    <row r="81" spans="1:11" s="19" customFormat="1" x14ac:dyDescent="0.25">
      <c r="A81" s="78"/>
      <c r="B81" s="73"/>
      <c r="C81" s="73"/>
      <c r="D81" s="75"/>
      <c r="E81" s="41"/>
      <c r="F81" s="41"/>
      <c r="G81" s="41"/>
      <c r="H81" s="68"/>
      <c r="I81" s="96"/>
      <c r="J81" s="95"/>
      <c r="K81" s="114"/>
    </row>
    <row r="82" spans="1:11" s="19" customFormat="1" ht="15" customHeight="1" x14ac:dyDescent="0.25">
      <c r="A82" s="256" t="s">
        <v>133</v>
      </c>
      <c r="B82" s="256"/>
      <c r="C82" s="256"/>
      <c r="D82" s="256"/>
      <c r="E82" s="256"/>
      <c r="F82" s="256"/>
      <c r="G82" s="256"/>
      <c r="H82" s="69"/>
      <c r="I82" s="106">
        <v>0.1</v>
      </c>
      <c r="J82" s="95"/>
      <c r="K82" s="114"/>
    </row>
    <row r="83" spans="1:11" s="19" customFormat="1" ht="66" x14ac:dyDescent="0.25">
      <c r="A83" s="128" t="str">
        <f t="shared" ref="A83:A87" si="10">IF(NOT(COUNTBLANK(E83:G83)=2),"!","")</f>
        <v>!</v>
      </c>
      <c r="B83" s="129" t="s">
        <v>136</v>
      </c>
      <c r="C83" s="14"/>
      <c r="D83" s="145" t="s">
        <v>165</v>
      </c>
      <c r="E83" s="123"/>
      <c r="F83" s="123"/>
      <c r="G83" s="123"/>
      <c r="H83" s="67">
        <v>0.2</v>
      </c>
      <c r="I83" s="86">
        <f t="shared" ref="I83:I87" si="11">IF(ISBLANK($E83),IF(ISBLANK($F83),0,$F$6),$E$6)*$H83</f>
        <v>0</v>
      </c>
      <c r="J83" s="95"/>
      <c r="K83" s="115"/>
    </row>
    <row r="84" spans="1:11" s="19" customFormat="1" ht="66" x14ac:dyDescent="0.25">
      <c r="A84" s="128" t="str">
        <f t="shared" si="10"/>
        <v>!</v>
      </c>
      <c r="B84" s="129" t="s">
        <v>137</v>
      </c>
      <c r="C84" s="14"/>
      <c r="D84" s="144" t="s">
        <v>197</v>
      </c>
      <c r="E84" s="123"/>
      <c r="F84" s="123"/>
      <c r="G84" s="123"/>
      <c r="H84" s="67">
        <v>0.2</v>
      </c>
      <c r="I84" s="86">
        <f t="shared" si="11"/>
        <v>0</v>
      </c>
      <c r="J84" s="95"/>
      <c r="K84" s="115"/>
    </row>
    <row r="85" spans="1:11" s="19" customFormat="1" ht="52.8" x14ac:dyDescent="0.25">
      <c r="A85" s="128" t="str">
        <f t="shared" si="10"/>
        <v>!</v>
      </c>
      <c r="B85" s="129" t="s">
        <v>138</v>
      </c>
      <c r="C85" s="14"/>
      <c r="D85" s="144" t="s">
        <v>157</v>
      </c>
      <c r="E85" s="123"/>
      <c r="F85" s="123"/>
      <c r="G85" s="123"/>
      <c r="H85" s="67">
        <v>0.2</v>
      </c>
      <c r="I85" s="86">
        <f t="shared" si="11"/>
        <v>0</v>
      </c>
      <c r="J85" s="95"/>
      <c r="K85" s="115"/>
    </row>
    <row r="86" spans="1:11" s="19" customFormat="1" ht="52.8" x14ac:dyDescent="0.25">
      <c r="A86" s="128" t="str">
        <f t="shared" si="10"/>
        <v>!</v>
      </c>
      <c r="B86" s="129" t="s">
        <v>139</v>
      </c>
      <c r="C86" s="14"/>
      <c r="D86" s="144" t="s">
        <v>158</v>
      </c>
      <c r="E86" s="123"/>
      <c r="F86" s="123"/>
      <c r="G86" s="123"/>
      <c r="H86" s="67">
        <v>0.2</v>
      </c>
      <c r="I86" s="86">
        <f t="shared" si="11"/>
        <v>0</v>
      </c>
      <c r="J86" s="95"/>
      <c r="K86" s="115"/>
    </row>
    <row r="87" spans="1:11" s="19" customFormat="1" ht="52.8" x14ac:dyDescent="0.25">
      <c r="A87" s="128" t="str">
        <f t="shared" si="10"/>
        <v>!</v>
      </c>
      <c r="B87" s="129" t="s">
        <v>140</v>
      </c>
      <c r="C87" s="14"/>
      <c r="D87" s="144" t="s">
        <v>159</v>
      </c>
      <c r="E87" s="123"/>
      <c r="F87" s="123"/>
      <c r="G87" s="123"/>
      <c r="H87" s="67">
        <v>0.2</v>
      </c>
      <c r="I87" s="86">
        <f t="shared" si="11"/>
        <v>0</v>
      </c>
      <c r="J87" s="95"/>
      <c r="K87" s="115"/>
    </row>
    <row r="88" spans="1:11" s="19" customFormat="1" x14ac:dyDescent="0.25">
      <c r="A88" s="78"/>
      <c r="B88" s="73"/>
      <c r="C88" s="73"/>
      <c r="D88" s="75"/>
      <c r="E88" s="41"/>
      <c r="F88" s="41"/>
      <c r="G88" s="41"/>
      <c r="H88" s="67">
        <f>SUM(H83:H87)</f>
        <v>1</v>
      </c>
      <c r="I88" s="88">
        <f>SUM(I83:I87)</f>
        <v>0</v>
      </c>
      <c r="J88" s="95"/>
      <c r="K88" s="114"/>
    </row>
    <row r="89" spans="1:11" s="9" customFormat="1" x14ac:dyDescent="0.25">
      <c r="A89" s="73"/>
      <c r="B89" s="73"/>
      <c r="C89" s="73"/>
      <c r="D89" s="73"/>
      <c r="E89" s="18"/>
      <c r="F89" s="18"/>
      <c r="G89" s="18"/>
      <c r="H89" s="68"/>
      <c r="I89" s="94"/>
      <c r="J89" s="54"/>
      <c r="K89" s="114"/>
    </row>
  </sheetData>
  <sheetProtection selectLockedCells="1" selectUnlockedCells="1"/>
  <mergeCells count="20">
    <mergeCell ref="A82:G82"/>
    <mergeCell ref="B80:D80"/>
    <mergeCell ref="B48:D48"/>
    <mergeCell ref="E48:H48"/>
    <mergeCell ref="B62:D62"/>
    <mergeCell ref="E62:H62"/>
    <mergeCell ref="B74:H74"/>
    <mergeCell ref="E3:I3"/>
    <mergeCell ref="E19:H19"/>
    <mergeCell ref="B42:D42"/>
    <mergeCell ref="E42:H42"/>
    <mergeCell ref="B35:H35"/>
    <mergeCell ref="I5:I7"/>
    <mergeCell ref="A7:D7"/>
    <mergeCell ref="B8:D8"/>
    <mergeCell ref="E5:G5"/>
    <mergeCell ref="H5:H7"/>
    <mergeCell ref="B9:D9"/>
    <mergeCell ref="E9:H9"/>
    <mergeCell ref="B19:D19"/>
  </mergeCells>
  <phoneticPr fontId="0" type="noConversion"/>
  <printOptions horizontalCentered="1"/>
  <pageMargins left="0.39370078740157483" right="0.39370078740157483" top="0.39370078740157483" bottom="0.39370078740157483" header="0.31496062992125984" footer="0.31496062992125984"/>
  <pageSetup paperSize="9" scale="93"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V88"/>
  <sheetViews>
    <sheetView showGridLines="0" tabSelected="1" zoomScale="110" zoomScaleNormal="110" zoomScaleSheetLayoutView="85" workbookViewId="0">
      <pane ySplit="7" topLeftCell="A54" activePane="bottomLeft" state="frozen"/>
      <selection pane="bottomLeft" activeCell="K55" sqref="K55"/>
    </sheetView>
  </sheetViews>
  <sheetFormatPr defaultColWidth="9.21875" defaultRowHeight="13.2" x14ac:dyDescent="0.25"/>
  <cols>
    <col min="1" max="1" width="3.77734375" style="14" customWidth="1"/>
    <col min="2" max="2" width="5.5546875" style="15" customWidth="1"/>
    <col min="3" max="3" width="3" style="14" hidden="1" customWidth="1"/>
    <col min="4" max="4" width="56.21875" style="76" customWidth="1"/>
    <col min="5" max="5" width="5" style="16" customWidth="1"/>
    <col min="6" max="6" width="7.77734375" style="16" bestFit="1" customWidth="1"/>
    <col min="7" max="7" width="4.77734375" style="16" customWidth="1"/>
    <col min="8" max="8" width="10.21875" style="69" customWidth="1"/>
    <col min="9" max="9" width="11.44140625" style="15" customWidth="1"/>
    <col min="10" max="10" width="2.21875" style="10" customWidth="1"/>
    <col min="11" max="11" width="91.88671875" style="142" customWidth="1"/>
    <col min="12" max="16384" width="9.21875" style="10"/>
  </cols>
  <sheetData>
    <row r="1" spans="1:11" s="3" customFormat="1" ht="12" customHeight="1" x14ac:dyDescent="0.25">
      <c r="A1" s="2"/>
      <c r="B1" s="2"/>
      <c r="C1" s="2"/>
      <c r="E1" s="2"/>
      <c r="F1" s="2"/>
      <c r="G1" s="2"/>
      <c r="H1" s="64"/>
      <c r="K1" s="52"/>
    </row>
    <row r="2" spans="1:11" s="31" customFormat="1" ht="13.8" x14ac:dyDescent="0.25">
      <c r="A2" s="110" t="s">
        <v>0</v>
      </c>
      <c r="B2" s="110"/>
      <c r="C2" s="110"/>
      <c r="E2" s="110"/>
      <c r="F2" s="110"/>
      <c r="G2" s="110"/>
      <c r="H2" s="110"/>
      <c r="K2" s="136"/>
    </row>
    <row r="3" spans="1:11" s="3" customFormat="1" x14ac:dyDescent="0.25">
      <c r="A3" s="64" t="s">
        <v>82</v>
      </c>
      <c r="B3" s="5"/>
      <c r="C3" s="5"/>
      <c r="E3" s="244"/>
      <c r="F3" s="244"/>
      <c r="G3" s="244"/>
      <c r="H3" s="244"/>
      <c r="I3" s="244"/>
      <c r="J3" s="17"/>
      <c r="K3" s="52"/>
    </row>
    <row r="4" spans="1:11" s="9" customFormat="1" x14ac:dyDescent="0.25">
      <c r="D4" s="73"/>
      <c r="E4" s="18"/>
      <c r="F4" s="18"/>
      <c r="G4" s="18"/>
      <c r="H4" s="65"/>
      <c r="I4" s="19"/>
      <c r="K4" s="19"/>
    </row>
    <row r="5" spans="1:11" ht="21" customHeight="1" x14ac:dyDescent="0.25">
      <c r="A5" s="10"/>
      <c r="B5" s="10"/>
      <c r="C5" s="10"/>
      <c r="D5" s="74"/>
      <c r="E5" s="253" t="s">
        <v>121</v>
      </c>
      <c r="F5" s="254"/>
      <c r="G5" s="254"/>
      <c r="H5" s="255" t="s">
        <v>122</v>
      </c>
      <c r="I5" s="262" t="s">
        <v>123</v>
      </c>
      <c r="J5" s="71"/>
      <c r="K5" s="137" t="s">
        <v>120</v>
      </c>
    </row>
    <row r="6" spans="1:11" s="24" customFormat="1" ht="21" customHeight="1" x14ac:dyDescent="0.25">
      <c r="A6" s="20"/>
      <c r="B6" s="21"/>
      <c r="C6" s="22"/>
      <c r="D6" s="23"/>
      <c r="E6" s="118">
        <v>1</v>
      </c>
      <c r="F6" s="118">
        <v>0.5</v>
      </c>
      <c r="G6" s="118">
        <v>0</v>
      </c>
      <c r="H6" s="255"/>
      <c r="I6" s="263"/>
      <c r="J6" s="71"/>
      <c r="K6" s="138" t="s">
        <v>152</v>
      </c>
    </row>
    <row r="7" spans="1:11" s="24" customFormat="1" x14ac:dyDescent="0.25">
      <c r="A7" s="250" t="s">
        <v>15</v>
      </c>
      <c r="B7" s="250"/>
      <c r="C7" s="250"/>
      <c r="D7" s="251"/>
      <c r="E7" s="113" t="s">
        <v>16</v>
      </c>
      <c r="F7" s="113" t="s">
        <v>17</v>
      </c>
      <c r="G7" s="113" t="s">
        <v>18</v>
      </c>
      <c r="H7" s="255"/>
      <c r="I7" s="264"/>
      <c r="J7" s="71"/>
      <c r="K7" s="139" t="s">
        <v>151</v>
      </c>
    </row>
    <row r="8" spans="1:11" s="24" customFormat="1" ht="11.25" customHeight="1" x14ac:dyDescent="0.25">
      <c r="A8" s="20"/>
      <c r="B8" s="252"/>
      <c r="C8" s="252"/>
      <c r="D8" s="252"/>
      <c r="E8" s="25"/>
      <c r="F8" s="25"/>
      <c r="G8" s="25"/>
      <c r="H8" s="66"/>
      <c r="I8" s="26"/>
      <c r="J8" s="27"/>
      <c r="K8" s="140"/>
    </row>
    <row r="9" spans="1:11" s="31" customFormat="1" ht="13.8" x14ac:dyDescent="0.25">
      <c r="A9" s="28" t="s">
        <v>19</v>
      </c>
      <c r="B9" s="246" t="s">
        <v>103</v>
      </c>
      <c r="C9" s="246"/>
      <c r="D9" s="247"/>
      <c r="E9" s="245"/>
      <c r="F9" s="245"/>
      <c r="G9" s="245"/>
      <c r="H9" s="245"/>
      <c r="I9" s="29">
        <v>0.1</v>
      </c>
      <c r="J9" s="30"/>
      <c r="K9" s="136"/>
    </row>
    <row r="10" spans="1:11" s="19" customFormat="1" ht="65.400000000000006" customHeight="1" x14ac:dyDescent="0.25">
      <c r="A10" s="32" t="str">
        <f t="shared" ref="A10:A16" si="0">IF(NOT(COUNTBLANK(E10:G10)=2),"!","")</f>
        <v/>
      </c>
      <c r="B10" s="148" t="s">
        <v>20</v>
      </c>
      <c r="C10" s="149"/>
      <c r="D10" s="147" t="s">
        <v>83</v>
      </c>
      <c r="E10" s="102"/>
      <c r="F10" s="102"/>
      <c r="G10" s="36">
        <v>1</v>
      </c>
      <c r="H10" s="236">
        <v>0.15</v>
      </c>
      <c r="I10" s="38">
        <f t="shared" ref="I10:I16" si="1">IF(ISBLANK($E10),IF(ISBLANK($F10),0,$F$6),$E$6)*$H10</f>
        <v>0</v>
      </c>
      <c r="J10" s="72"/>
      <c r="K10" s="115" t="s">
        <v>227</v>
      </c>
    </row>
    <row r="11" spans="1:11" s="19" customFormat="1" ht="92.4" x14ac:dyDescent="0.25">
      <c r="A11" s="32" t="str">
        <f t="shared" si="0"/>
        <v/>
      </c>
      <c r="B11" s="148" t="s">
        <v>21</v>
      </c>
      <c r="C11" s="149"/>
      <c r="D11" s="147" t="s">
        <v>198</v>
      </c>
      <c r="E11" s="102">
        <v>1</v>
      </c>
      <c r="F11" s="102"/>
      <c r="G11" s="36"/>
      <c r="H11" s="236">
        <v>0.2</v>
      </c>
      <c r="I11" s="38">
        <f t="shared" si="1"/>
        <v>0.2</v>
      </c>
      <c r="J11" s="72"/>
      <c r="K11" s="115" t="s">
        <v>228</v>
      </c>
    </row>
    <row r="12" spans="1:11" s="19" customFormat="1" ht="40.799999999999997" x14ac:dyDescent="0.25">
      <c r="A12" s="32" t="str">
        <f t="shared" si="0"/>
        <v/>
      </c>
      <c r="B12" s="148" t="s">
        <v>23</v>
      </c>
      <c r="C12" s="149"/>
      <c r="D12" s="147" t="s">
        <v>199</v>
      </c>
      <c r="E12" s="102">
        <v>1</v>
      </c>
      <c r="F12" s="102"/>
      <c r="G12" s="36"/>
      <c r="H12" s="236">
        <v>0.15</v>
      </c>
      <c r="I12" s="239">
        <f t="shared" si="1"/>
        <v>0.15</v>
      </c>
      <c r="J12" s="72"/>
      <c r="K12" s="115" t="s">
        <v>226</v>
      </c>
    </row>
    <row r="13" spans="1:11" s="19" customFormat="1" ht="52.8" x14ac:dyDescent="0.25">
      <c r="A13" s="32" t="str">
        <f t="shared" si="0"/>
        <v/>
      </c>
      <c r="B13" s="148" t="s">
        <v>25</v>
      </c>
      <c r="C13" s="149"/>
      <c r="D13" s="147" t="s">
        <v>183</v>
      </c>
      <c r="E13" s="102">
        <v>1</v>
      </c>
      <c r="F13" s="102"/>
      <c r="G13" s="36"/>
      <c r="H13" s="236">
        <v>0.2</v>
      </c>
      <c r="I13" s="38">
        <f t="shared" si="1"/>
        <v>0.2</v>
      </c>
      <c r="J13" s="72"/>
      <c r="K13" s="115" t="s">
        <v>242</v>
      </c>
    </row>
    <row r="14" spans="1:11" s="19" customFormat="1" ht="79.2" x14ac:dyDescent="0.25">
      <c r="A14" s="32" t="str">
        <f t="shared" si="0"/>
        <v/>
      </c>
      <c r="B14" s="148" t="s">
        <v>26</v>
      </c>
      <c r="C14" s="149"/>
      <c r="D14" s="147" t="s">
        <v>202</v>
      </c>
      <c r="E14" s="102">
        <v>1</v>
      </c>
      <c r="F14" s="102"/>
      <c r="G14" s="36"/>
      <c r="H14" s="236">
        <v>0.1</v>
      </c>
      <c r="I14" s="38">
        <f t="shared" si="1"/>
        <v>0.1</v>
      </c>
      <c r="J14" s="72"/>
      <c r="K14" s="115" t="s">
        <v>243</v>
      </c>
    </row>
    <row r="15" spans="1:11" s="19" customFormat="1" ht="39.6" x14ac:dyDescent="0.25">
      <c r="A15" s="32" t="str">
        <f t="shared" si="0"/>
        <v/>
      </c>
      <c r="B15" s="148" t="s">
        <v>27</v>
      </c>
      <c r="C15" s="153"/>
      <c r="D15" s="154" t="s">
        <v>160</v>
      </c>
      <c r="E15" s="102">
        <v>1</v>
      </c>
      <c r="F15" s="102"/>
      <c r="G15" s="97"/>
      <c r="H15" s="237">
        <v>0.1</v>
      </c>
      <c r="I15" s="100">
        <f t="shared" si="1"/>
        <v>0.1</v>
      </c>
      <c r="J15" s="72"/>
      <c r="K15" s="225" t="s">
        <v>207</v>
      </c>
    </row>
    <row r="16" spans="1:11" s="19" customFormat="1" ht="66" x14ac:dyDescent="0.25">
      <c r="A16" s="32" t="str">
        <f t="shared" si="0"/>
        <v/>
      </c>
      <c r="B16" s="148" t="s">
        <v>127</v>
      </c>
      <c r="C16" s="155"/>
      <c r="D16" s="147" t="s">
        <v>200</v>
      </c>
      <c r="E16" s="102"/>
      <c r="F16" s="102"/>
      <c r="G16" s="102">
        <v>1</v>
      </c>
      <c r="H16" s="238">
        <v>0.1</v>
      </c>
      <c r="I16" s="104">
        <f t="shared" si="1"/>
        <v>0</v>
      </c>
      <c r="J16" s="56"/>
      <c r="K16" s="225" t="s">
        <v>234</v>
      </c>
    </row>
    <row r="17" spans="1:11" s="19" customFormat="1" x14ac:dyDescent="0.25">
      <c r="A17" s="119"/>
      <c r="B17" s="150"/>
      <c r="C17" s="150"/>
      <c r="D17" s="156"/>
      <c r="E17" s="41"/>
      <c r="F17" s="41"/>
      <c r="G17" s="41"/>
      <c r="H17" s="101">
        <f>SUM(H10:H16)</f>
        <v>0.99999999999999989</v>
      </c>
      <c r="I17" s="63">
        <f>SUM(I10:I16)</f>
        <v>0.75</v>
      </c>
      <c r="J17" s="72"/>
    </row>
    <row r="18" spans="1:11" s="19" customFormat="1" ht="0.75" customHeight="1" x14ac:dyDescent="0.25">
      <c r="A18" s="39"/>
      <c r="B18" s="150"/>
      <c r="C18" s="150"/>
      <c r="D18" s="156"/>
      <c r="E18" s="41"/>
      <c r="F18" s="41"/>
      <c r="G18" s="41"/>
      <c r="H18" s="68"/>
      <c r="I18" s="43"/>
      <c r="J18" s="56"/>
    </row>
    <row r="19" spans="1:11" s="19" customFormat="1" x14ac:dyDescent="0.25">
      <c r="A19" s="39"/>
      <c r="B19" s="150"/>
      <c r="C19" s="150"/>
      <c r="D19" s="156"/>
      <c r="E19" s="41"/>
      <c r="F19" s="41"/>
      <c r="G19" s="41"/>
      <c r="H19" s="68"/>
      <c r="I19" s="43"/>
      <c r="J19" s="56"/>
    </row>
    <row r="20" spans="1:11" s="31" customFormat="1" ht="13.8" x14ac:dyDescent="0.25">
      <c r="A20" s="28" t="s">
        <v>28</v>
      </c>
      <c r="B20" s="260" t="s">
        <v>102</v>
      </c>
      <c r="C20" s="260"/>
      <c r="D20" s="261"/>
      <c r="E20" s="245"/>
      <c r="F20" s="245"/>
      <c r="G20" s="245"/>
      <c r="H20" s="245"/>
      <c r="I20" s="29">
        <v>0.1</v>
      </c>
      <c r="J20" s="30"/>
      <c r="K20" s="136"/>
    </row>
    <row r="21" spans="1:11" s="19" customFormat="1" ht="66" x14ac:dyDescent="0.25">
      <c r="A21" s="32" t="str">
        <f t="shared" ref="A21:A27" si="2">IF(NOT(COUNTBLANK(E21:G21)=2),"!","")</f>
        <v/>
      </c>
      <c r="B21" s="148" t="s">
        <v>29</v>
      </c>
      <c r="C21" s="149"/>
      <c r="D21" s="147" t="s">
        <v>84</v>
      </c>
      <c r="E21" s="35">
        <v>1</v>
      </c>
      <c r="F21" s="35"/>
      <c r="G21" s="36"/>
      <c r="H21" s="67">
        <v>0.15</v>
      </c>
      <c r="I21" s="38">
        <f t="shared" ref="I21:I27" si="3">IF(ISBLANK($E21),IF(ISBLANK($F21),0,$F$6),$E$6)*$H21</f>
        <v>0.15</v>
      </c>
      <c r="J21" s="72"/>
      <c r="K21" s="115" t="s">
        <v>208</v>
      </c>
    </row>
    <row r="22" spans="1:11" s="19" customFormat="1" ht="250.2" customHeight="1" x14ac:dyDescent="0.25">
      <c r="A22" s="32" t="str">
        <f t="shared" si="2"/>
        <v/>
      </c>
      <c r="B22" s="148" t="s">
        <v>30</v>
      </c>
      <c r="C22" s="149"/>
      <c r="D22" s="147" t="s">
        <v>111</v>
      </c>
      <c r="E22" s="35"/>
      <c r="F22" s="240">
        <v>1</v>
      </c>
      <c r="G22" s="241"/>
      <c r="H22" s="236">
        <v>0.2</v>
      </c>
      <c r="I22" s="239">
        <f t="shared" si="3"/>
        <v>0.1</v>
      </c>
      <c r="J22" s="231"/>
      <c r="K22" s="242" t="s">
        <v>235</v>
      </c>
    </row>
    <row r="23" spans="1:11" s="19" customFormat="1" ht="111" customHeight="1" x14ac:dyDescent="0.25">
      <c r="A23" s="32" t="str">
        <f t="shared" si="2"/>
        <v/>
      </c>
      <c r="B23" s="148" t="s">
        <v>31</v>
      </c>
      <c r="C23" s="149"/>
      <c r="D23" s="147" t="s">
        <v>113</v>
      </c>
      <c r="E23" s="35">
        <v>1</v>
      </c>
      <c r="F23" s="35"/>
      <c r="G23" s="36"/>
      <c r="H23" s="67">
        <v>0.1</v>
      </c>
      <c r="I23" s="38">
        <f t="shared" si="3"/>
        <v>0.1</v>
      </c>
      <c r="J23" s="72"/>
      <c r="K23" s="115" t="s">
        <v>244</v>
      </c>
    </row>
    <row r="24" spans="1:11" s="19" customFormat="1" ht="112.5" customHeight="1" x14ac:dyDescent="0.25">
      <c r="A24" s="32" t="str">
        <f t="shared" si="2"/>
        <v/>
      </c>
      <c r="B24" s="148" t="s">
        <v>32</v>
      </c>
      <c r="C24" s="149"/>
      <c r="D24" s="147" t="s">
        <v>219</v>
      </c>
      <c r="E24" s="35"/>
      <c r="F24" s="35">
        <v>1</v>
      </c>
      <c r="G24" s="36"/>
      <c r="H24" s="67">
        <v>0.1</v>
      </c>
      <c r="I24" s="38">
        <f t="shared" si="3"/>
        <v>0.05</v>
      </c>
      <c r="J24" s="72"/>
      <c r="K24" s="115" t="s">
        <v>229</v>
      </c>
    </row>
    <row r="25" spans="1:11" s="19" customFormat="1" ht="39.6" x14ac:dyDescent="0.25">
      <c r="A25" s="32" t="str">
        <f t="shared" si="2"/>
        <v/>
      </c>
      <c r="B25" s="148" t="s">
        <v>33</v>
      </c>
      <c r="C25" s="149"/>
      <c r="D25" s="147" t="s">
        <v>128</v>
      </c>
      <c r="E25" s="240">
        <v>1</v>
      </c>
      <c r="F25" s="240"/>
      <c r="G25" s="241"/>
      <c r="H25" s="236">
        <v>0.15</v>
      </c>
      <c r="I25" s="239">
        <f t="shared" si="3"/>
        <v>0.15</v>
      </c>
      <c r="J25" s="72"/>
      <c r="K25" s="115" t="s">
        <v>233</v>
      </c>
    </row>
    <row r="26" spans="1:11" s="19" customFormat="1" ht="118.8" x14ac:dyDescent="0.25">
      <c r="A26" s="58" t="str">
        <f t="shared" si="2"/>
        <v/>
      </c>
      <c r="B26" s="151" t="s">
        <v>34</v>
      </c>
      <c r="C26" s="157"/>
      <c r="D26" s="147" t="s">
        <v>184</v>
      </c>
      <c r="E26" s="35"/>
      <c r="F26" s="35"/>
      <c r="G26" s="36">
        <v>1</v>
      </c>
      <c r="H26" s="67">
        <v>0.15</v>
      </c>
      <c r="I26" s="38">
        <f t="shared" si="3"/>
        <v>0</v>
      </c>
      <c r="J26" s="72"/>
      <c r="K26" s="223" t="s">
        <v>217</v>
      </c>
    </row>
    <row r="27" spans="1:11" s="19" customFormat="1" ht="79.2" x14ac:dyDescent="0.25">
      <c r="A27" s="120" t="str">
        <f t="shared" si="2"/>
        <v/>
      </c>
      <c r="B27" s="152" t="s">
        <v>35</v>
      </c>
      <c r="C27" s="149"/>
      <c r="D27" s="147" t="s">
        <v>185</v>
      </c>
      <c r="E27" s="35">
        <v>1</v>
      </c>
      <c r="F27" s="35"/>
      <c r="G27" s="35"/>
      <c r="H27" s="67">
        <v>0.15</v>
      </c>
      <c r="I27" s="38">
        <f t="shared" si="3"/>
        <v>0.15</v>
      </c>
      <c r="J27" s="72"/>
      <c r="K27" s="115" t="s">
        <v>214</v>
      </c>
    </row>
    <row r="28" spans="1:11" s="19" customFormat="1" ht="40.5" customHeight="1" x14ac:dyDescent="0.25">
      <c r="A28" s="119"/>
      <c r="B28" s="9"/>
      <c r="C28" s="59"/>
      <c r="E28" s="41"/>
      <c r="F28" s="41"/>
      <c r="G28" s="41"/>
      <c r="H28" s="67">
        <f>SUM(H21:H27)</f>
        <v>1</v>
      </c>
      <c r="I28" s="37">
        <f>SUM(I21:I27)</f>
        <v>0.7</v>
      </c>
      <c r="J28" s="72"/>
    </row>
    <row r="29" spans="1:11" s="19" customFormat="1" x14ac:dyDescent="0.25">
      <c r="A29" s="39"/>
      <c r="B29" s="9"/>
      <c r="C29" s="40"/>
      <c r="D29" s="75"/>
      <c r="E29" s="41"/>
      <c r="F29" s="41"/>
      <c r="G29" s="41"/>
      <c r="H29" s="68"/>
      <c r="I29" s="43"/>
      <c r="J29" s="56"/>
    </row>
    <row r="30" spans="1:11" s="19" customFormat="1" x14ac:dyDescent="0.25">
      <c r="A30" s="39"/>
      <c r="B30" s="9"/>
      <c r="C30" s="40"/>
      <c r="D30" s="75"/>
      <c r="E30" s="41"/>
      <c r="F30" s="41"/>
      <c r="G30" s="41"/>
      <c r="H30" s="68"/>
      <c r="I30" s="43"/>
      <c r="J30" s="56"/>
    </row>
    <row r="31" spans="1:11" s="31" customFormat="1" ht="28.2" customHeight="1" x14ac:dyDescent="0.25">
      <c r="A31" s="31" t="s">
        <v>39</v>
      </c>
      <c r="B31" s="248" t="s">
        <v>119</v>
      </c>
      <c r="C31" s="248"/>
      <c r="D31" s="248"/>
      <c r="E31" s="245"/>
      <c r="F31" s="245"/>
      <c r="G31" s="245"/>
      <c r="H31" s="245"/>
      <c r="I31" s="45">
        <v>0.1</v>
      </c>
      <c r="J31" s="30"/>
      <c r="K31" s="136"/>
    </row>
    <row r="32" spans="1:11" s="19" customFormat="1" ht="392.4" customHeight="1" x14ac:dyDescent="0.25">
      <c r="A32" s="32" t="str">
        <f t="shared" ref="A32:A37" si="4">IF(NOT(COUNTBLANK(E32:G32)=2),"!","")</f>
        <v/>
      </c>
      <c r="B32" s="148" t="s">
        <v>40</v>
      </c>
      <c r="C32" s="149"/>
      <c r="D32" s="147" t="s">
        <v>186</v>
      </c>
      <c r="E32" s="36"/>
      <c r="F32" s="35">
        <v>1</v>
      </c>
      <c r="G32" s="35"/>
      <c r="H32" s="67">
        <v>0.15</v>
      </c>
      <c r="I32" s="38">
        <f t="shared" ref="I32:I37" si="5">IF(ISBLANK($E32),IF(ISBLANK($F32),0,$F$6),$E$6)*$H32</f>
        <v>7.4999999999999997E-2</v>
      </c>
      <c r="J32" s="72"/>
      <c r="K32" s="232" t="s">
        <v>245</v>
      </c>
    </row>
    <row r="33" spans="1:204" s="19" customFormat="1" ht="52.8" x14ac:dyDescent="0.25">
      <c r="A33" s="32" t="str">
        <f t="shared" si="4"/>
        <v/>
      </c>
      <c r="B33" s="148" t="s">
        <v>41</v>
      </c>
      <c r="C33" s="149"/>
      <c r="D33" s="147" t="s">
        <v>201</v>
      </c>
      <c r="E33" s="62">
        <v>1</v>
      </c>
      <c r="F33" s="62"/>
      <c r="G33" s="35"/>
      <c r="H33" s="67">
        <v>0.15</v>
      </c>
      <c r="I33" s="38">
        <f t="shared" si="5"/>
        <v>0.15</v>
      </c>
      <c r="J33" s="72"/>
      <c r="K33" s="115" t="s">
        <v>213</v>
      </c>
    </row>
    <row r="34" spans="1:204" s="19" customFormat="1" ht="39.6" x14ac:dyDescent="0.25">
      <c r="A34" s="32" t="str">
        <f t="shared" si="4"/>
        <v/>
      </c>
      <c r="B34" s="148" t="s">
        <v>42</v>
      </c>
      <c r="C34" s="149"/>
      <c r="D34" s="147" t="s">
        <v>129</v>
      </c>
      <c r="E34" s="62">
        <v>1</v>
      </c>
      <c r="F34" s="62"/>
      <c r="G34" s="35"/>
      <c r="H34" s="67">
        <v>0.15</v>
      </c>
      <c r="I34" s="38">
        <f t="shared" si="5"/>
        <v>0.15</v>
      </c>
      <c r="J34" s="72"/>
      <c r="K34" s="225" t="s">
        <v>225</v>
      </c>
    </row>
    <row r="35" spans="1:204" s="60" customFormat="1" ht="39.6" x14ac:dyDescent="0.25">
      <c r="A35" s="32" t="str">
        <f t="shared" si="4"/>
        <v/>
      </c>
      <c r="B35" s="148" t="s">
        <v>43</v>
      </c>
      <c r="C35" s="158"/>
      <c r="D35" s="147" t="s">
        <v>117</v>
      </c>
      <c r="E35" s="62">
        <v>1</v>
      </c>
      <c r="F35" s="62"/>
      <c r="G35" s="35"/>
      <c r="H35" s="67">
        <v>0.2</v>
      </c>
      <c r="I35" s="37">
        <f t="shared" si="5"/>
        <v>0.2</v>
      </c>
      <c r="J35" s="72"/>
      <c r="K35" s="225" t="s">
        <v>246</v>
      </c>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row>
    <row r="36" spans="1:204" s="19" customFormat="1" ht="149.4" customHeight="1" x14ac:dyDescent="0.25">
      <c r="A36" s="32" t="str">
        <f t="shared" si="4"/>
        <v/>
      </c>
      <c r="B36" s="148" t="s">
        <v>44</v>
      </c>
      <c r="C36" s="149"/>
      <c r="D36" s="147" t="s">
        <v>177</v>
      </c>
      <c r="E36" s="62">
        <v>1</v>
      </c>
      <c r="F36" s="62"/>
      <c r="G36" s="35"/>
      <c r="H36" s="67">
        <v>0.15</v>
      </c>
      <c r="I36" s="38">
        <f t="shared" si="5"/>
        <v>0.15</v>
      </c>
      <c r="J36" s="72"/>
      <c r="K36" s="232" t="s">
        <v>247</v>
      </c>
    </row>
    <row r="37" spans="1:204" s="3" customFormat="1" ht="105.6" x14ac:dyDescent="0.25">
      <c r="A37" s="32" t="str">
        <f t="shared" si="4"/>
        <v/>
      </c>
      <c r="B37" s="148" t="s">
        <v>85</v>
      </c>
      <c r="C37" s="160"/>
      <c r="D37" s="147" t="s">
        <v>178</v>
      </c>
      <c r="E37" s="62"/>
      <c r="F37" s="62">
        <v>1</v>
      </c>
      <c r="G37" s="62"/>
      <c r="H37" s="67">
        <v>0.2</v>
      </c>
      <c r="I37" s="38">
        <f t="shared" si="5"/>
        <v>0.1</v>
      </c>
      <c r="J37" s="72"/>
      <c r="K37" s="232" t="s">
        <v>237</v>
      </c>
    </row>
    <row r="38" spans="1:204" s="3" customFormat="1" x14ac:dyDescent="0.25">
      <c r="B38" s="161"/>
      <c r="C38" s="161"/>
      <c r="D38" s="162"/>
      <c r="E38" s="42"/>
      <c r="F38" s="42"/>
      <c r="G38" s="42"/>
      <c r="H38" s="67">
        <f>SUM(H32:H37)</f>
        <v>1</v>
      </c>
      <c r="I38" s="37">
        <f>SUM(I32:I37)</f>
        <v>0.82499999999999996</v>
      </c>
      <c r="J38" s="47"/>
      <c r="K38" s="52"/>
    </row>
    <row r="39" spans="1:204" s="3" customFormat="1" x14ac:dyDescent="0.25">
      <c r="B39" s="163"/>
      <c r="C39" s="163"/>
      <c r="D39" s="162"/>
      <c r="E39" s="42"/>
      <c r="F39" s="42"/>
      <c r="G39" s="42"/>
      <c r="H39" s="68"/>
      <c r="I39" s="43"/>
      <c r="J39" s="47"/>
      <c r="K39" s="52"/>
    </row>
    <row r="40" spans="1:204" s="49" customFormat="1" ht="13.8" x14ac:dyDescent="0.25">
      <c r="A40" s="28" t="s">
        <v>45</v>
      </c>
      <c r="B40" s="260" t="s">
        <v>97</v>
      </c>
      <c r="C40" s="260"/>
      <c r="D40" s="260"/>
      <c r="E40" s="245"/>
      <c r="F40" s="245"/>
      <c r="G40" s="245"/>
      <c r="H40" s="245"/>
      <c r="I40" s="29">
        <v>0.1</v>
      </c>
      <c r="J40" s="48"/>
      <c r="K40" s="141"/>
    </row>
    <row r="41" spans="1:204" s="19" customFormat="1" ht="259.2" customHeight="1" x14ac:dyDescent="0.25">
      <c r="A41" s="32" t="str">
        <f>IF(NOT(COUNTBLANK(E41:G41)=2),"!","")</f>
        <v/>
      </c>
      <c r="B41" s="159" t="s">
        <v>46</v>
      </c>
      <c r="C41" s="149"/>
      <c r="D41" s="164" t="s">
        <v>86</v>
      </c>
      <c r="E41" s="240">
        <v>1</v>
      </c>
      <c r="F41" s="240"/>
      <c r="G41" s="240"/>
      <c r="H41" s="236">
        <v>0.25</v>
      </c>
      <c r="I41" s="239">
        <f>IF(ISBLANK($E41),IF(ISBLANK($F41),0,$F$6),$E$6)*$H41</f>
        <v>0.25</v>
      </c>
      <c r="J41" s="72"/>
      <c r="K41" s="232" t="s">
        <v>248</v>
      </c>
    </row>
    <row r="42" spans="1:204" s="19" customFormat="1" ht="91.8" x14ac:dyDescent="0.25">
      <c r="A42" s="32" t="str">
        <f>IF(NOT(COUNTBLANK(E42:G42)=2),"!","")</f>
        <v/>
      </c>
      <c r="B42" s="159" t="s">
        <v>48</v>
      </c>
      <c r="C42" s="149"/>
      <c r="D42" s="164" t="s">
        <v>130</v>
      </c>
      <c r="E42" s="35">
        <v>1</v>
      </c>
      <c r="F42" s="35"/>
      <c r="G42" s="35"/>
      <c r="H42" s="67">
        <v>0.25</v>
      </c>
      <c r="I42" s="38">
        <f>IF(ISBLANK($E42),IF(ISBLANK($F42),0,$F$6),$E$6)*$H42</f>
        <v>0.25</v>
      </c>
      <c r="J42" s="72"/>
      <c r="K42" s="232" t="s">
        <v>249</v>
      </c>
    </row>
    <row r="43" spans="1:204" s="19" customFormat="1" ht="26.4" x14ac:dyDescent="0.25">
      <c r="A43" s="32" t="str">
        <f>IF(NOT(COUNTBLANK(E43:G43)=2),"!","")</f>
        <v/>
      </c>
      <c r="B43" s="159" t="s">
        <v>50</v>
      </c>
      <c r="C43" s="149"/>
      <c r="D43" s="164" t="s">
        <v>51</v>
      </c>
      <c r="E43" s="35">
        <v>1</v>
      </c>
      <c r="F43" s="35"/>
      <c r="G43" s="35"/>
      <c r="H43" s="67">
        <v>0.25</v>
      </c>
      <c r="I43" s="38">
        <f>IF(ISBLANK($E43),IF(ISBLANK($F43),0,$F$6),$E$6)*$H43</f>
        <v>0.25</v>
      </c>
      <c r="J43" s="72"/>
      <c r="K43" s="233" t="s">
        <v>236</v>
      </c>
    </row>
    <row r="44" spans="1:204" s="19" customFormat="1" ht="39.6" x14ac:dyDescent="0.25">
      <c r="A44" s="32" t="str">
        <f>IF(NOT(COUNTBLANK(E44:G44)=2),"!","")</f>
        <v/>
      </c>
      <c r="B44" s="159" t="s">
        <v>52</v>
      </c>
      <c r="C44" s="149"/>
      <c r="D44" s="227" t="s">
        <v>175</v>
      </c>
      <c r="E44" s="35">
        <v>1</v>
      </c>
      <c r="F44" s="35"/>
      <c r="G44" s="35"/>
      <c r="H44" s="67">
        <v>0.25</v>
      </c>
      <c r="I44" s="38">
        <f>IF(ISBLANK($E44),IF(ISBLANK($F44),0,$F$6),$E$6)*$H44</f>
        <v>0.25</v>
      </c>
      <c r="J44" s="72"/>
      <c r="K44" s="115" t="s">
        <v>230</v>
      </c>
    </row>
    <row r="45" spans="1:204" s="9" customFormat="1" x14ac:dyDescent="0.25">
      <c r="A45" s="50"/>
      <c r="B45" s="51"/>
      <c r="C45" s="50"/>
      <c r="D45" s="52"/>
      <c r="E45" s="53"/>
      <c r="F45" s="53"/>
      <c r="G45" s="53"/>
      <c r="H45" s="67">
        <f>SUM(H41:H44)</f>
        <v>1</v>
      </c>
      <c r="I45" s="37">
        <f>SUM(I41:I44)</f>
        <v>1</v>
      </c>
      <c r="J45" s="54"/>
      <c r="K45" s="19"/>
    </row>
    <row r="46" spans="1:204" ht="12" customHeight="1" x14ac:dyDescent="0.25">
      <c r="B46" s="257"/>
      <c r="C46" s="257"/>
      <c r="D46" s="257"/>
      <c r="I46" s="21"/>
    </row>
    <row r="47" spans="1:204" s="31" customFormat="1" ht="13.8" x14ac:dyDescent="0.25">
      <c r="A47" s="28" t="s">
        <v>53</v>
      </c>
      <c r="B47" s="246" t="s">
        <v>89</v>
      </c>
      <c r="C47" s="246"/>
      <c r="D47" s="246"/>
      <c r="E47" s="245"/>
      <c r="F47" s="245"/>
      <c r="G47" s="245"/>
      <c r="H47" s="245"/>
      <c r="I47" s="29">
        <v>0.2</v>
      </c>
      <c r="J47" s="30"/>
      <c r="K47" s="136"/>
    </row>
    <row r="48" spans="1:204" s="19" customFormat="1" ht="69" customHeight="1" x14ac:dyDescent="0.25">
      <c r="A48" s="32" t="str">
        <f t="shared" ref="A48:A56" si="6">IF(NOT(COUNTBLANK(E48:G48)=2),"!","")</f>
        <v/>
      </c>
      <c r="B48" s="109" t="s">
        <v>54</v>
      </c>
      <c r="C48" s="33"/>
      <c r="D48" s="145" t="s">
        <v>114</v>
      </c>
      <c r="E48" s="35">
        <v>1</v>
      </c>
      <c r="F48" s="35"/>
      <c r="G48" s="36"/>
      <c r="H48" s="70">
        <v>0.1</v>
      </c>
      <c r="I48" s="38">
        <f t="shared" ref="I48:I56" si="7">IF(ISBLANK($E48),IF(ISBLANK($F48),0,$F$6),$E$6)*$H48</f>
        <v>0.1</v>
      </c>
      <c r="J48" s="72"/>
      <c r="K48" s="115" t="s">
        <v>250</v>
      </c>
    </row>
    <row r="49" spans="1:11" s="19" customFormat="1" ht="186.6" customHeight="1" x14ac:dyDescent="0.25">
      <c r="A49" s="32" t="str">
        <f t="shared" si="6"/>
        <v/>
      </c>
      <c r="B49" s="109" t="s">
        <v>55</v>
      </c>
      <c r="C49" s="33"/>
      <c r="D49" s="145" t="s">
        <v>187</v>
      </c>
      <c r="E49" s="35"/>
      <c r="F49" s="240">
        <v>1</v>
      </c>
      <c r="G49" s="241"/>
      <c r="H49" s="236">
        <v>0.15</v>
      </c>
      <c r="I49" s="239">
        <f t="shared" si="7"/>
        <v>7.4999999999999997E-2</v>
      </c>
      <c r="J49" s="72"/>
      <c r="K49" s="234" t="s">
        <v>251</v>
      </c>
    </row>
    <row r="50" spans="1:11" s="19" customFormat="1" ht="243" customHeight="1" x14ac:dyDescent="0.25">
      <c r="A50" s="32" t="str">
        <f t="shared" si="6"/>
        <v/>
      </c>
      <c r="B50" s="109" t="s">
        <v>56</v>
      </c>
      <c r="C50" s="33"/>
      <c r="D50" s="145" t="s">
        <v>57</v>
      </c>
      <c r="E50" s="35">
        <v>1</v>
      </c>
      <c r="F50" s="35"/>
      <c r="G50" s="36"/>
      <c r="H50" s="67">
        <v>0.1</v>
      </c>
      <c r="I50" s="38">
        <f t="shared" si="7"/>
        <v>0.1</v>
      </c>
      <c r="J50" s="72"/>
      <c r="K50" s="115" t="s">
        <v>252</v>
      </c>
    </row>
    <row r="51" spans="1:11" s="19" customFormat="1" ht="150" customHeight="1" x14ac:dyDescent="0.25">
      <c r="A51" s="32" t="str">
        <f t="shared" si="6"/>
        <v/>
      </c>
      <c r="B51" s="109" t="s">
        <v>58</v>
      </c>
      <c r="C51" s="34"/>
      <c r="D51" s="145" t="s">
        <v>171</v>
      </c>
      <c r="E51" s="35">
        <v>1</v>
      </c>
      <c r="F51" s="35"/>
      <c r="G51" s="36"/>
      <c r="H51" s="67">
        <v>0.1</v>
      </c>
      <c r="I51" s="38">
        <f t="shared" si="7"/>
        <v>0.1</v>
      </c>
      <c r="J51" s="72"/>
      <c r="K51" s="115" t="s">
        <v>253</v>
      </c>
    </row>
    <row r="52" spans="1:11" s="19" customFormat="1" ht="105.6" x14ac:dyDescent="0.25">
      <c r="A52" s="32" t="str">
        <f t="shared" si="6"/>
        <v/>
      </c>
      <c r="B52" s="109" t="s">
        <v>59</v>
      </c>
      <c r="C52" s="33"/>
      <c r="D52" s="145" t="s">
        <v>172</v>
      </c>
      <c r="E52" s="35">
        <v>1</v>
      </c>
      <c r="F52" s="35"/>
      <c r="G52" s="35"/>
      <c r="H52" s="67">
        <v>0.1</v>
      </c>
      <c r="I52" s="38">
        <f t="shared" si="7"/>
        <v>0.1</v>
      </c>
      <c r="J52" s="72"/>
      <c r="K52" s="115" t="s">
        <v>220</v>
      </c>
    </row>
    <row r="53" spans="1:11" s="19" customFormat="1" ht="66" x14ac:dyDescent="0.25">
      <c r="A53" s="32" t="str">
        <f t="shared" si="6"/>
        <v/>
      </c>
      <c r="B53" s="109" t="s">
        <v>60</v>
      </c>
      <c r="C53" s="33"/>
      <c r="D53" s="145" t="s">
        <v>173</v>
      </c>
      <c r="E53" s="35">
        <v>1</v>
      </c>
      <c r="F53" s="35"/>
      <c r="G53" s="35"/>
      <c r="H53" s="67">
        <v>0.1</v>
      </c>
      <c r="I53" s="38">
        <f t="shared" si="7"/>
        <v>0.1</v>
      </c>
      <c r="J53" s="72"/>
      <c r="K53" s="115" t="s">
        <v>218</v>
      </c>
    </row>
    <row r="54" spans="1:11" s="19" customFormat="1" ht="66" x14ac:dyDescent="0.25">
      <c r="A54" s="32" t="str">
        <f t="shared" si="6"/>
        <v/>
      </c>
      <c r="B54" s="109" t="s">
        <v>61</v>
      </c>
      <c r="C54" s="33"/>
      <c r="D54" s="145" t="s">
        <v>188</v>
      </c>
      <c r="E54" s="35">
        <v>1</v>
      </c>
      <c r="F54" s="35"/>
      <c r="G54" s="35"/>
      <c r="H54" s="67">
        <v>0.1</v>
      </c>
      <c r="I54" s="38">
        <f t="shared" si="7"/>
        <v>0.1</v>
      </c>
      <c r="J54" s="72"/>
      <c r="K54" s="115" t="s">
        <v>221</v>
      </c>
    </row>
    <row r="55" spans="1:11" s="19" customFormat="1" ht="52.8" x14ac:dyDescent="0.25">
      <c r="A55" s="32" t="str">
        <f t="shared" si="6"/>
        <v/>
      </c>
      <c r="B55" s="109" t="s">
        <v>62</v>
      </c>
      <c r="C55" s="33"/>
      <c r="D55" s="145" t="s">
        <v>174</v>
      </c>
      <c r="E55" s="35">
        <v>1</v>
      </c>
      <c r="F55" s="35"/>
      <c r="G55" s="35"/>
      <c r="H55" s="67">
        <v>0.15</v>
      </c>
      <c r="I55" s="38">
        <f t="shared" si="7"/>
        <v>0.15</v>
      </c>
      <c r="J55" s="72"/>
      <c r="K55" s="115" t="s">
        <v>254</v>
      </c>
    </row>
    <row r="56" spans="1:11" s="19" customFormat="1" ht="66" x14ac:dyDescent="0.25">
      <c r="A56" s="32" t="str">
        <f t="shared" si="6"/>
        <v/>
      </c>
      <c r="B56" s="109" t="s">
        <v>63</v>
      </c>
      <c r="C56" s="33"/>
      <c r="D56" s="145" t="s">
        <v>189</v>
      </c>
      <c r="E56" s="35">
        <v>1</v>
      </c>
      <c r="F56" s="35"/>
      <c r="G56" s="35"/>
      <c r="H56" s="67">
        <v>0.1</v>
      </c>
      <c r="I56" s="38">
        <f t="shared" si="7"/>
        <v>0.1</v>
      </c>
      <c r="J56" s="72"/>
      <c r="K56" s="115" t="s">
        <v>258</v>
      </c>
    </row>
    <row r="57" spans="1:11" s="19" customFormat="1" x14ac:dyDescent="0.25">
      <c r="A57" s="39"/>
      <c r="B57" s="55"/>
      <c r="C57" s="9"/>
      <c r="D57" s="75"/>
      <c r="E57" s="41"/>
      <c r="F57" s="41"/>
      <c r="G57" s="41"/>
      <c r="H57" s="67">
        <f>SUM(H48:H56)</f>
        <v>0.99999999999999989</v>
      </c>
      <c r="I57" s="37">
        <f>SUM(I48:I56)</f>
        <v>0.92499999999999993</v>
      </c>
      <c r="J57" s="72"/>
    </row>
    <row r="58" spans="1:11" s="3" customFormat="1" x14ac:dyDescent="0.25">
      <c r="B58" s="5"/>
      <c r="C58" s="5"/>
      <c r="E58" s="42"/>
      <c r="F58" s="42"/>
      <c r="G58" s="42"/>
      <c r="H58" s="68"/>
      <c r="I58" s="43"/>
      <c r="J58" s="47"/>
      <c r="K58" s="52"/>
    </row>
    <row r="59" spans="1:11" s="31" customFormat="1" ht="13.8" x14ac:dyDescent="0.25">
      <c r="A59" s="28" t="s">
        <v>64</v>
      </c>
      <c r="B59" s="258" t="s">
        <v>94</v>
      </c>
      <c r="C59" s="258"/>
      <c r="D59" s="258"/>
      <c r="E59" s="259"/>
      <c r="F59" s="259"/>
      <c r="G59" s="259"/>
      <c r="H59" s="259"/>
      <c r="I59" s="45">
        <v>0.2</v>
      </c>
      <c r="J59" s="30"/>
      <c r="K59" s="136"/>
    </row>
    <row r="60" spans="1:11" s="31" customFormat="1" ht="198" customHeight="1" x14ac:dyDescent="0.25">
      <c r="A60" s="32" t="str">
        <f t="shared" ref="A60:A69" si="8">IF(NOT(COUNTBLANK(E60:G60)=2),"!","")</f>
        <v/>
      </c>
      <c r="B60" s="148" t="s">
        <v>65</v>
      </c>
      <c r="C60" s="165"/>
      <c r="D60" s="229" t="s">
        <v>155</v>
      </c>
      <c r="E60" s="102"/>
      <c r="F60" s="102">
        <v>1</v>
      </c>
      <c r="G60" s="102"/>
      <c r="H60" s="103">
        <v>0.1</v>
      </c>
      <c r="I60" s="104">
        <f t="shared" ref="I60:I69" si="9">IF(ISBLANK($E60),IF(ISBLANK($F60),0,$F$6),$E$6)*$H60</f>
        <v>0.05</v>
      </c>
      <c r="J60" s="30"/>
      <c r="K60" s="225" t="s">
        <v>255</v>
      </c>
    </row>
    <row r="61" spans="1:11" s="19" customFormat="1" ht="118.8" x14ac:dyDescent="0.25">
      <c r="A61" s="32" t="str">
        <f t="shared" si="8"/>
        <v/>
      </c>
      <c r="B61" s="148" t="s">
        <v>66</v>
      </c>
      <c r="C61" s="149"/>
      <c r="D61" s="147" t="s">
        <v>190</v>
      </c>
      <c r="E61" s="102">
        <v>1</v>
      </c>
      <c r="F61" s="125"/>
      <c r="G61" s="126"/>
      <c r="H61" s="101">
        <v>0.1</v>
      </c>
      <c r="I61" s="127">
        <f t="shared" si="9"/>
        <v>0.1</v>
      </c>
      <c r="J61" s="72"/>
      <c r="K61" s="115" t="s">
        <v>222</v>
      </c>
    </row>
    <row r="62" spans="1:11" s="19" customFormat="1" ht="52.8" x14ac:dyDescent="0.25">
      <c r="A62" s="32" t="str">
        <f t="shared" si="8"/>
        <v/>
      </c>
      <c r="B62" s="148" t="s">
        <v>67</v>
      </c>
      <c r="C62" s="149"/>
      <c r="D62" s="147" t="s">
        <v>131</v>
      </c>
      <c r="E62" s="102">
        <v>1</v>
      </c>
      <c r="F62" s="35"/>
      <c r="G62" s="36"/>
      <c r="H62" s="67">
        <v>0.05</v>
      </c>
      <c r="I62" s="38">
        <f t="shared" si="9"/>
        <v>0.05</v>
      </c>
      <c r="J62" s="72"/>
      <c r="K62" s="115" t="s">
        <v>231</v>
      </c>
    </row>
    <row r="63" spans="1:11" s="19" customFormat="1" ht="52.8" x14ac:dyDescent="0.25">
      <c r="A63" s="32" t="str">
        <f t="shared" si="8"/>
        <v/>
      </c>
      <c r="B63" s="148" t="s">
        <v>68</v>
      </c>
      <c r="C63" s="149"/>
      <c r="D63" s="228" t="s">
        <v>161</v>
      </c>
      <c r="E63" s="102"/>
      <c r="F63" s="35"/>
      <c r="G63" s="36">
        <v>1</v>
      </c>
      <c r="H63" s="67">
        <v>0.1</v>
      </c>
      <c r="I63" s="38">
        <f t="shared" si="9"/>
        <v>0</v>
      </c>
      <c r="J63" s="72"/>
      <c r="K63" s="230" t="s">
        <v>224</v>
      </c>
    </row>
    <row r="64" spans="1:11" s="19" customFormat="1" ht="39.6" x14ac:dyDescent="0.25">
      <c r="A64" s="32" t="str">
        <f t="shared" si="8"/>
        <v/>
      </c>
      <c r="B64" s="148" t="s">
        <v>69</v>
      </c>
      <c r="C64" s="149"/>
      <c r="D64" s="147" t="s">
        <v>167</v>
      </c>
      <c r="E64" s="102">
        <v>1</v>
      </c>
      <c r="F64" s="35"/>
      <c r="G64" s="36"/>
      <c r="H64" s="67">
        <v>0.1</v>
      </c>
      <c r="I64" s="38">
        <f t="shared" si="9"/>
        <v>0.1</v>
      </c>
      <c r="J64" s="72"/>
      <c r="K64" s="235" t="s">
        <v>205</v>
      </c>
    </row>
    <row r="65" spans="1:11" s="19" customFormat="1" ht="66" x14ac:dyDescent="0.25">
      <c r="A65" s="32" t="str">
        <f t="shared" si="8"/>
        <v/>
      </c>
      <c r="B65" s="148" t="s">
        <v>70</v>
      </c>
      <c r="C65" s="150"/>
      <c r="D65" s="147" t="s">
        <v>191</v>
      </c>
      <c r="E65" s="102">
        <v>1</v>
      </c>
      <c r="F65" s="35"/>
      <c r="G65" s="36"/>
      <c r="H65" s="67">
        <v>0.15</v>
      </c>
      <c r="I65" s="38">
        <f t="shared" si="9"/>
        <v>0.15</v>
      </c>
      <c r="J65" s="72"/>
      <c r="K65" s="235" t="s">
        <v>205</v>
      </c>
    </row>
    <row r="66" spans="1:11" s="19" customFormat="1" ht="39.6" x14ac:dyDescent="0.25">
      <c r="A66" s="32" t="str">
        <f t="shared" si="8"/>
        <v/>
      </c>
      <c r="B66" s="148" t="s">
        <v>71</v>
      </c>
      <c r="C66" s="150"/>
      <c r="D66" s="147" t="s">
        <v>169</v>
      </c>
      <c r="E66" s="102">
        <v>1</v>
      </c>
      <c r="F66" s="35"/>
      <c r="G66" s="36"/>
      <c r="H66" s="67">
        <v>0.15</v>
      </c>
      <c r="I66" s="38">
        <f t="shared" si="9"/>
        <v>0.15</v>
      </c>
      <c r="J66" s="72"/>
      <c r="K66" s="224" t="s">
        <v>232</v>
      </c>
    </row>
    <row r="67" spans="1:11" s="19" customFormat="1" ht="105.6" x14ac:dyDescent="0.25">
      <c r="A67" s="32" t="str">
        <f t="shared" si="8"/>
        <v/>
      </c>
      <c r="B67" s="148" t="s">
        <v>73</v>
      </c>
      <c r="C67" s="153"/>
      <c r="D67" s="154" t="s">
        <v>72</v>
      </c>
      <c r="E67" s="102"/>
      <c r="F67" s="97">
        <v>1</v>
      </c>
      <c r="G67" s="98"/>
      <c r="H67" s="99">
        <v>0.1</v>
      </c>
      <c r="I67" s="100">
        <f t="shared" si="9"/>
        <v>0.05</v>
      </c>
      <c r="J67" s="72"/>
      <c r="K67" s="243" t="s">
        <v>256</v>
      </c>
    </row>
    <row r="68" spans="1:11" s="19" customFormat="1" ht="66" x14ac:dyDescent="0.25">
      <c r="A68" s="32" t="str">
        <f t="shared" si="8"/>
        <v/>
      </c>
      <c r="B68" s="148" t="s">
        <v>149</v>
      </c>
      <c r="C68" s="155"/>
      <c r="D68" s="147" t="s">
        <v>109</v>
      </c>
      <c r="E68" s="102">
        <v>1</v>
      </c>
      <c r="F68" s="102"/>
      <c r="G68" s="102"/>
      <c r="H68" s="103">
        <v>0.1</v>
      </c>
      <c r="I68" s="104">
        <f t="shared" si="9"/>
        <v>0.1</v>
      </c>
      <c r="J68" s="56"/>
      <c r="K68" s="115" t="s">
        <v>215</v>
      </c>
    </row>
    <row r="69" spans="1:11" s="19" customFormat="1" ht="52.8" x14ac:dyDescent="0.25">
      <c r="A69" s="32" t="str">
        <f t="shared" si="8"/>
        <v/>
      </c>
      <c r="B69" s="148" t="s">
        <v>150</v>
      </c>
      <c r="C69" s="150"/>
      <c r="D69" s="147" t="s">
        <v>132</v>
      </c>
      <c r="E69" s="102">
        <v>1</v>
      </c>
      <c r="F69" s="102"/>
      <c r="G69" s="102"/>
      <c r="H69" s="103">
        <v>0.05</v>
      </c>
      <c r="I69" s="104">
        <f t="shared" si="9"/>
        <v>0.05</v>
      </c>
      <c r="J69" s="56"/>
      <c r="K69" s="115" t="s">
        <v>257</v>
      </c>
    </row>
    <row r="70" spans="1:11" s="19" customFormat="1" x14ac:dyDescent="0.25">
      <c r="A70" s="39"/>
      <c r="B70" s="55"/>
      <c r="C70" s="40"/>
      <c r="D70" s="75"/>
      <c r="E70" s="41"/>
      <c r="F70" s="41"/>
      <c r="G70" s="41"/>
      <c r="H70" s="101">
        <f>SUM(H60:H69)</f>
        <v>1</v>
      </c>
      <c r="I70" s="63">
        <f>SUM(I60:I69)</f>
        <v>0.80000000000000016</v>
      </c>
      <c r="J70" s="72"/>
    </row>
    <row r="71" spans="1:11" s="9" customFormat="1" x14ac:dyDescent="0.25">
      <c r="A71" s="42"/>
      <c r="B71" s="3"/>
      <c r="C71" s="3"/>
      <c r="D71" s="73"/>
      <c r="E71" s="42"/>
      <c r="F71" s="42"/>
      <c r="G71" s="42"/>
      <c r="H71" s="68"/>
      <c r="I71" s="44"/>
      <c r="J71" s="56"/>
      <c r="K71" s="19"/>
    </row>
    <row r="72" spans="1:11" s="49" customFormat="1" ht="23.25" customHeight="1" x14ac:dyDescent="0.25">
      <c r="A72" s="105" t="s">
        <v>74</v>
      </c>
      <c r="B72" s="256" t="s">
        <v>118</v>
      </c>
      <c r="C72" s="256"/>
      <c r="D72" s="256"/>
      <c r="E72" s="256"/>
      <c r="F72" s="256"/>
      <c r="G72" s="256"/>
      <c r="H72" s="256"/>
      <c r="I72" s="106">
        <v>0.1</v>
      </c>
      <c r="J72" s="108"/>
      <c r="K72" s="141"/>
    </row>
    <row r="73" spans="1:11" s="19" customFormat="1" ht="52.8" x14ac:dyDescent="0.25">
      <c r="A73" s="32" t="str">
        <f>IF(NOT(COUNTBLANK(E73:G73)=2),"!","")</f>
        <v/>
      </c>
      <c r="B73" s="61" t="s">
        <v>75</v>
      </c>
      <c r="C73" s="34"/>
      <c r="D73" s="145" t="s">
        <v>76</v>
      </c>
      <c r="E73" s="36">
        <v>1</v>
      </c>
      <c r="F73" s="35"/>
      <c r="G73" s="35"/>
      <c r="H73" s="67">
        <v>0.2</v>
      </c>
      <c r="I73" s="38">
        <f>IF(ISBLANK($E73),IF(ISBLANK($F73),0,$F$6),$E$6)*$H73</f>
        <v>0.2</v>
      </c>
      <c r="J73" s="72"/>
      <c r="K73" s="234" t="s">
        <v>238</v>
      </c>
    </row>
    <row r="74" spans="1:11" s="19" customFormat="1" ht="26.4" x14ac:dyDescent="0.25">
      <c r="A74" s="32" t="str">
        <f>IF(NOT(COUNTBLANK(E74:G74)=2),"!","")</f>
        <v/>
      </c>
      <c r="B74" s="61" t="s">
        <v>77</v>
      </c>
      <c r="C74" s="34"/>
      <c r="D74" s="145" t="s">
        <v>78</v>
      </c>
      <c r="E74" s="36">
        <v>1</v>
      </c>
      <c r="F74" s="35"/>
      <c r="G74" s="35"/>
      <c r="H74" s="67">
        <v>0.2</v>
      </c>
      <c r="I74" s="38">
        <f t="shared" ref="I74:I76" si="10">IF(ISBLANK($E74),IF(ISBLANK($F74),0,$F$6),$E$6)*$H74</f>
        <v>0.2</v>
      </c>
      <c r="J74" s="72"/>
      <c r="K74" s="232" t="s">
        <v>240</v>
      </c>
    </row>
    <row r="75" spans="1:11" s="19" customFormat="1" ht="52.8" x14ac:dyDescent="0.25">
      <c r="A75" s="32" t="str">
        <f>IF(NOT(COUNTBLANK(E75:G75)=2),"!","")</f>
        <v/>
      </c>
      <c r="B75" s="61" t="s">
        <v>79</v>
      </c>
      <c r="C75" s="34"/>
      <c r="D75" s="145" t="s">
        <v>80</v>
      </c>
      <c r="E75" s="98"/>
      <c r="F75" s="97"/>
      <c r="G75" s="97">
        <v>1</v>
      </c>
      <c r="H75" s="67">
        <v>0.2</v>
      </c>
      <c r="I75" s="38">
        <f t="shared" si="10"/>
        <v>0</v>
      </c>
      <c r="J75" s="72"/>
      <c r="K75" s="223" t="s">
        <v>239</v>
      </c>
    </row>
    <row r="76" spans="1:11" s="19" customFormat="1" ht="84" customHeight="1" x14ac:dyDescent="0.25">
      <c r="A76" s="32" t="str">
        <f t="shared" ref="A76:A77" si="11">IF(NOT(COUNTBLANK(E76:G76)=2),"!","")</f>
        <v/>
      </c>
      <c r="B76" s="130" t="s">
        <v>134</v>
      </c>
      <c r="C76" s="131"/>
      <c r="D76" s="145" t="s">
        <v>163</v>
      </c>
      <c r="E76" s="102"/>
      <c r="F76" s="102">
        <v>1</v>
      </c>
      <c r="G76" s="102"/>
      <c r="H76" s="67">
        <v>0.2</v>
      </c>
      <c r="I76" s="38">
        <f t="shared" si="10"/>
        <v>0.1</v>
      </c>
      <c r="J76" s="56"/>
      <c r="K76" s="234" t="s">
        <v>209</v>
      </c>
    </row>
    <row r="77" spans="1:11" s="19" customFormat="1" ht="66" x14ac:dyDescent="0.25">
      <c r="A77" s="32" t="str">
        <f t="shared" si="11"/>
        <v/>
      </c>
      <c r="B77" s="132" t="s">
        <v>135</v>
      </c>
      <c r="C77" s="133"/>
      <c r="D77" s="146" t="s">
        <v>164</v>
      </c>
      <c r="E77" s="102">
        <v>1</v>
      </c>
      <c r="F77" s="102"/>
      <c r="G77" s="102"/>
      <c r="H77" s="67">
        <v>0.2</v>
      </c>
      <c r="I77" s="38">
        <f>IF(ISBLANK($E77),IF(ISBLANK($F77),0,$F$6),$E$6)*$H77</f>
        <v>0.2</v>
      </c>
      <c r="J77" s="56"/>
      <c r="K77" s="115" t="s">
        <v>210</v>
      </c>
    </row>
    <row r="78" spans="1:11" x14ac:dyDescent="0.25">
      <c r="H78" s="67">
        <f>SUM(H73:H77)</f>
        <v>1</v>
      </c>
      <c r="I78" s="38">
        <f>SUM(I73:I77)</f>
        <v>0.7</v>
      </c>
    </row>
    <row r="82" spans="1:11" ht="12.75" customHeight="1" x14ac:dyDescent="0.25">
      <c r="A82" s="256" t="s">
        <v>133</v>
      </c>
      <c r="B82" s="256"/>
      <c r="C82" s="256"/>
      <c r="D82" s="256"/>
      <c r="E82" s="256"/>
      <c r="F82" s="256"/>
      <c r="G82" s="256"/>
      <c r="I82" s="106">
        <v>0.1</v>
      </c>
    </row>
    <row r="83" spans="1:11" ht="72.599999999999994" customHeight="1" x14ac:dyDescent="0.25">
      <c r="A83" s="134"/>
      <c r="B83" s="135" t="s">
        <v>136</v>
      </c>
      <c r="D83" s="143" t="s">
        <v>156</v>
      </c>
      <c r="E83" s="123">
        <v>1</v>
      </c>
      <c r="F83" s="123"/>
      <c r="G83" s="123"/>
      <c r="H83" s="67">
        <v>0.25</v>
      </c>
      <c r="I83" s="38">
        <f>IF(ISBLANK($E83),IF(ISBLANK($F83),0,$F$6),$E$6)*$H83</f>
        <v>0.25</v>
      </c>
      <c r="K83" s="115" t="s">
        <v>241</v>
      </c>
    </row>
    <row r="84" spans="1:11" ht="66" x14ac:dyDescent="0.25">
      <c r="A84" s="134"/>
      <c r="B84" s="135" t="s">
        <v>137</v>
      </c>
      <c r="D84" s="143" t="s">
        <v>197</v>
      </c>
      <c r="E84" s="123">
        <v>1</v>
      </c>
      <c r="F84" s="123"/>
      <c r="G84" s="123"/>
      <c r="H84" s="67">
        <v>0.2</v>
      </c>
      <c r="I84" s="38">
        <f t="shared" ref="I84:I87" si="12">IF(ISBLANK($E84),IF(ISBLANK($F84),0,$F$6),$E$6)*$H84</f>
        <v>0.2</v>
      </c>
      <c r="K84" s="115" t="s">
        <v>223</v>
      </c>
    </row>
    <row r="85" spans="1:11" ht="52.8" x14ac:dyDescent="0.25">
      <c r="A85" s="134"/>
      <c r="B85" s="135" t="s">
        <v>138</v>
      </c>
      <c r="D85" s="143" t="s">
        <v>157</v>
      </c>
      <c r="E85" s="123">
        <v>1</v>
      </c>
      <c r="F85" s="123"/>
      <c r="G85" s="123"/>
      <c r="H85" s="67">
        <v>0.25</v>
      </c>
      <c r="I85" s="38">
        <f t="shared" si="12"/>
        <v>0.25</v>
      </c>
      <c r="K85" s="225" t="s">
        <v>211</v>
      </c>
    </row>
    <row r="86" spans="1:11" ht="52.8" x14ac:dyDescent="0.25">
      <c r="A86" s="134"/>
      <c r="B86" s="135" t="s">
        <v>139</v>
      </c>
      <c r="D86" s="143" t="s">
        <v>158</v>
      </c>
      <c r="E86" s="123"/>
      <c r="F86" s="123"/>
      <c r="G86" s="226">
        <v>1</v>
      </c>
      <c r="H86" s="67">
        <v>0.2</v>
      </c>
      <c r="I86" s="38">
        <f t="shared" si="12"/>
        <v>0</v>
      </c>
      <c r="K86" s="115" t="s">
        <v>212</v>
      </c>
    </row>
    <row r="87" spans="1:11" ht="52.8" x14ac:dyDescent="0.25">
      <c r="A87" s="134"/>
      <c r="B87" s="135" t="s">
        <v>140</v>
      </c>
      <c r="D87" s="143" t="s">
        <v>159</v>
      </c>
      <c r="E87" s="123">
        <v>1</v>
      </c>
      <c r="F87" s="123"/>
      <c r="G87" s="123"/>
      <c r="H87" s="67">
        <v>0.1</v>
      </c>
      <c r="I87" s="38">
        <f t="shared" si="12"/>
        <v>0.1</v>
      </c>
      <c r="K87" s="115" t="s">
        <v>206</v>
      </c>
    </row>
    <row r="88" spans="1:11" x14ac:dyDescent="0.25">
      <c r="H88" s="67">
        <f>SUM(H83:H87)</f>
        <v>0.99999999999999989</v>
      </c>
      <c r="I88" s="38">
        <f>SUM(I83:I87)</f>
        <v>0.79999999999999993</v>
      </c>
    </row>
  </sheetData>
  <sheetProtection selectLockedCells="1" selectUnlockedCells="1"/>
  <mergeCells count="21">
    <mergeCell ref="A82:G82"/>
    <mergeCell ref="B72:H72"/>
    <mergeCell ref="I5:I7"/>
    <mergeCell ref="A7:D7"/>
    <mergeCell ref="B8:D8"/>
    <mergeCell ref="B31:D31"/>
    <mergeCell ref="E31:H31"/>
    <mergeCell ref="E5:G5"/>
    <mergeCell ref="H5:H7"/>
    <mergeCell ref="B9:D9"/>
    <mergeCell ref="E9:H9"/>
    <mergeCell ref="E3:I3"/>
    <mergeCell ref="B46:D46"/>
    <mergeCell ref="B47:D47"/>
    <mergeCell ref="E47:H47"/>
    <mergeCell ref="B59:D59"/>
    <mergeCell ref="E59:H59"/>
    <mergeCell ref="B20:D20"/>
    <mergeCell ref="E20:H20"/>
    <mergeCell ref="B40:D40"/>
    <mergeCell ref="E40:H40"/>
  </mergeCells>
  <phoneticPr fontId="0" type="noConversion"/>
  <hyperlinks>
    <hyperlink ref="K64" r:id="rId1" xr:uid="{00000000-0004-0000-0200-000000000000}"/>
    <hyperlink ref="K65" r:id="rId2" xr:uid="{00000000-0004-0000-0200-000001000000}"/>
  </hyperlinks>
  <printOptions horizontalCentered="1"/>
  <pageMargins left="0.39370078740157483" right="0.39370078740157483" top="0.39370078740157483" bottom="0.39370078740157483" header="0.31496062992125984" footer="0.31496062992125984"/>
  <pageSetup paperSize="9" scale="93" firstPageNumber="0" orientation="portrait" horizontalDpi="300" verticalDpi="300" r:id="rId3"/>
  <headerFooter alignWithMargins="0"/>
  <rowBreaks count="1" manualBreakCount="1">
    <brk id="3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60"/>
  <sheetViews>
    <sheetView showGridLines="0" zoomScale="75" zoomScaleNormal="100" zoomScaleSheetLayoutView="100" workbookViewId="0">
      <selection activeCell="E37" sqref="E37"/>
    </sheetView>
  </sheetViews>
  <sheetFormatPr defaultColWidth="8.77734375" defaultRowHeight="13.2" x14ac:dyDescent="0.25"/>
  <cols>
    <col min="1" max="1" width="0.77734375" style="206" customWidth="1"/>
    <col min="2" max="2" width="1.21875" style="206" customWidth="1"/>
    <col min="3" max="3" width="20.21875" style="206" customWidth="1"/>
    <col min="4" max="5" width="11.77734375" style="206" customWidth="1"/>
    <col min="6" max="6" width="8.77734375" style="206" customWidth="1"/>
    <col min="7" max="7" width="1.21875" style="206" customWidth="1"/>
    <col min="8" max="8" width="19.77734375" style="206" customWidth="1"/>
    <col min="9" max="10" width="11.77734375" style="206" customWidth="1"/>
    <col min="11" max="11" width="8.77734375" style="206" customWidth="1"/>
    <col min="12" max="12" width="1.21875" style="206" customWidth="1"/>
    <col min="13" max="13" width="19.77734375" style="206" customWidth="1"/>
    <col min="14" max="15" width="11.77734375" style="206" customWidth="1"/>
    <col min="16" max="17" width="8.77734375" style="206" customWidth="1"/>
    <col min="18" max="18" width="15.77734375" style="206" customWidth="1"/>
    <col min="19" max="16384" width="8.77734375" style="206"/>
  </cols>
  <sheetData>
    <row r="1" spans="2:20" s="169" customFormat="1" ht="24" x14ac:dyDescent="0.4">
      <c r="C1" s="170" t="s">
        <v>154</v>
      </c>
      <c r="D1" s="170"/>
      <c r="E1" s="170"/>
      <c r="F1" s="170"/>
      <c r="G1" s="170"/>
      <c r="H1" s="170"/>
      <c r="I1" s="170"/>
      <c r="J1" s="170"/>
      <c r="K1" s="170"/>
      <c r="L1" s="170"/>
      <c r="M1" s="170"/>
      <c r="N1" s="170"/>
      <c r="O1" s="170"/>
    </row>
    <row r="2" spans="2:20" s="172" customFormat="1" ht="23.25" customHeight="1" x14ac:dyDescent="0.4">
      <c r="B2" s="171"/>
      <c r="C2" s="266" t="s">
        <v>0</v>
      </c>
      <c r="D2" s="266"/>
      <c r="E2" s="266"/>
      <c r="F2" s="266"/>
      <c r="G2" s="266"/>
      <c r="H2" s="266"/>
      <c r="I2" s="266"/>
      <c r="J2" s="266"/>
      <c r="K2" s="266"/>
      <c r="L2" s="266"/>
      <c r="M2" s="266"/>
      <c r="N2" s="266"/>
      <c r="O2" s="266"/>
    </row>
    <row r="3" spans="2:20" s="173" customFormat="1" ht="21" x14ac:dyDescent="0.4">
      <c r="C3" s="266" t="s">
        <v>87</v>
      </c>
      <c r="D3" s="266"/>
      <c r="E3" s="266"/>
      <c r="F3" s="266"/>
      <c r="G3" s="266"/>
      <c r="H3" s="266"/>
      <c r="I3" s="266"/>
      <c r="J3" s="266"/>
      <c r="K3" s="266"/>
      <c r="L3" s="266"/>
      <c r="M3" s="266"/>
      <c r="N3" s="266"/>
      <c r="O3" s="266"/>
    </row>
    <row r="4" spans="2:20" s="174" customFormat="1" ht="14.25" customHeight="1" x14ac:dyDescent="0.4">
      <c r="C4" s="175"/>
      <c r="D4" s="175"/>
      <c r="E4" s="175"/>
      <c r="F4" s="175"/>
      <c r="G4" s="175"/>
      <c r="H4" s="176"/>
      <c r="I4" s="176"/>
      <c r="J4" s="175"/>
      <c r="K4" s="177"/>
      <c r="L4" s="175"/>
      <c r="M4" s="175"/>
      <c r="N4" s="178"/>
      <c r="O4" s="175"/>
      <c r="Q4" s="179"/>
      <c r="R4" s="179"/>
      <c r="S4" s="179"/>
      <c r="T4" s="179"/>
    </row>
    <row r="5" spans="2:20" s="174" customFormat="1" ht="24" customHeight="1" x14ac:dyDescent="0.25">
      <c r="G5" s="265" t="s">
        <v>88</v>
      </c>
      <c r="H5" s="265"/>
      <c r="I5" s="265"/>
      <c r="J5" s="265"/>
    </row>
    <row r="6" spans="2:20" s="181" customFormat="1" ht="33" customHeight="1" x14ac:dyDescent="0.3">
      <c r="B6" s="180"/>
      <c r="C6" s="267" t="s">
        <v>89</v>
      </c>
      <c r="D6" s="267"/>
      <c r="E6" s="267"/>
      <c r="G6" s="265"/>
      <c r="H6" s="265"/>
      <c r="I6" s="265"/>
      <c r="J6" s="265"/>
      <c r="L6" s="265" t="s">
        <v>90</v>
      </c>
      <c r="M6" s="265"/>
      <c r="N6" s="265"/>
      <c r="O6" s="265"/>
      <c r="Q6" s="182"/>
      <c r="R6" s="182"/>
      <c r="S6" s="182"/>
      <c r="T6" s="182"/>
    </row>
    <row r="7" spans="2:20" s="181" customFormat="1" ht="34.5" customHeight="1" x14ac:dyDescent="0.3">
      <c r="B7" s="183"/>
      <c r="C7" s="267"/>
      <c r="D7" s="267"/>
      <c r="E7" s="267"/>
      <c r="G7" s="184"/>
      <c r="I7" s="185" t="s">
        <v>91</v>
      </c>
      <c r="J7" s="186"/>
      <c r="L7" s="265"/>
      <c r="M7" s="265"/>
      <c r="N7" s="265"/>
      <c r="O7" s="265"/>
      <c r="Q7" s="182"/>
      <c r="R7" s="182"/>
      <c r="S7" s="182"/>
      <c r="T7" s="182"/>
    </row>
    <row r="8" spans="2:20" s="181" customFormat="1" ht="15" x14ac:dyDescent="0.25">
      <c r="B8" s="184"/>
      <c r="D8" s="185" t="s">
        <v>91</v>
      </c>
      <c r="E8" s="186"/>
      <c r="G8" s="184"/>
      <c r="H8" s="174" t="s">
        <v>92</v>
      </c>
      <c r="I8" s="187">
        <f>'two-tier system'!I74</f>
        <v>0.1</v>
      </c>
      <c r="J8" s="188"/>
      <c r="L8" s="184"/>
      <c r="N8" s="185" t="s">
        <v>91</v>
      </c>
      <c r="O8" s="186"/>
      <c r="S8" s="185"/>
      <c r="T8" s="185"/>
    </row>
    <row r="9" spans="2:20" s="181" customFormat="1" ht="15" x14ac:dyDescent="0.25">
      <c r="B9" s="184"/>
      <c r="C9" s="174" t="s">
        <v>92</v>
      </c>
      <c r="D9" s="187">
        <f>'two-tier system'!I48</f>
        <v>0.2</v>
      </c>
      <c r="E9" s="188"/>
      <c r="G9" s="184"/>
      <c r="H9" s="174" t="s">
        <v>93</v>
      </c>
      <c r="I9" s="189">
        <f>'two-tier system'!I80</f>
        <v>0</v>
      </c>
      <c r="J9" s="188"/>
      <c r="L9" s="184"/>
      <c r="M9" s="174" t="s">
        <v>92</v>
      </c>
      <c r="N9" s="187">
        <f>'two-tier system'!I35</f>
        <v>0.1</v>
      </c>
      <c r="O9" s="188"/>
      <c r="R9" s="174"/>
      <c r="S9" s="187"/>
      <c r="T9" s="187"/>
    </row>
    <row r="10" spans="2:20" s="181" customFormat="1" ht="15" customHeight="1" x14ac:dyDescent="0.25">
      <c r="B10" s="184"/>
      <c r="C10" s="174" t="s">
        <v>93</v>
      </c>
      <c r="D10" s="190">
        <f>'two-tier system'!I58</f>
        <v>0</v>
      </c>
      <c r="E10" s="188"/>
      <c r="G10" s="191"/>
      <c r="H10" s="192"/>
      <c r="I10" s="193"/>
      <c r="J10" s="194"/>
      <c r="L10" s="184"/>
      <c r="M10" s="174" t="s">
        <v>93</v>
      </c>
      <c r="N10" s="190">
        <f>'two-tier system'!I41</f>
        <v>0</v>
      </c>
      <c r="O10" s="188"/>
      <c r="R10" s="174"/>
    </row>
    <row r="11" spans="2:20" s="181" customFormat="1" ht="15" x14ac:dyDescent="0.25">
      <c r="B11" s="191"/>
      <c r="C11" s="192"/>
      <c r="D11" s="193"/>
      <c r="E11" s="194"/>
      <c r="L11" s="191"/>
      <c r="M11" s="195"/>
      <c r="N11" s="195"/>
      <c r="O11" s="194"/>
    </row>
    <row r="12" spans="2:20" s="181" customFormat="1" x14ac:dyDescent="0.25"/>
    <row r="13" spans="2:20" s="181" customFormat="1" x14ac:dyDescent="0.25">
      <c r="G13" s="196"/>
      <c r="H13" s="197"/>
      <c r="I13" s="197"/>
      <c r="J13" s="198"/>
    </row>
    <row r="14" spans="2:20" s="181" customFormat="1" ht="12.75" customHeight="1" x14ac:dyDescent="0.3">
      <c r="B14" s="199"/>
      <c r="C14" s="268" t="s">
        <v>94</v>
      </c>
      <c r="D14" s="268"/>
      <c r="E14" s="268"/>
      <c r="G14" s="269" t="s">
        <v>95</v>
      </c>
      <c r="H14" s="269"/>
      <c r="I14" s="269"/>
      <c r="J14" s="269"/>
      <c r="L14" s="265" t="s">
        <v>96</v>
      </c>
      <c r="M14" s="265"/>
      <c r="N14" s="265"/>
      <c r="O14" s="265"/>
      <c r="Q14" s="182"/>
      <c r="R14" s="182"/>
      <c r="S14" s="182"/>
      <c r="T14" s="182"/>
    </row>
    <row r="15" spans="2:20" s="181" customFormat="1" ht="42.75" customHeight="1" x14ac:dyDescent="0.25">
      <c r="B15" s="200"/>
      <c r="C15" s="268"/>
      <c r="D15" s="268"/>
      <c r="E15" s="268"/>
      <c r="G15" s="269"/>
      <c r="H15" s="269"/>
      <c r="I15" s="269"/>
      <c r="J15" s="269"/>
      <c r="L15" s="265"/>
      <c r="M15" s="265"/>
      <c r="N15" s="265"/>
      <c r="O15" s="265"/>
      <c r="Q15" s="182"/>
      <c r="R15" s="182"/>
      <c r="S15" s="182"/>
      <c r="T15" s="182"/>
    </row>
    <row r="16" spans="2:20" s="181" customFormat="1" ht="15.75" customHeight="1" x14ac:dyDescent="0.25">
      <c r="B16" s="184"/>
      <c r="D16" s="185" t="s">
        <v>91</v>
      </c>
      <c r="E16" s="186"/>
      <c r="G16" s="184"/>
      <c r="H16" s="185" t="s">
        <v>81</v>
      </c>
      <c r="I16" s="190">
        <f>+(D9*D10)+(I8*I9)+(N9*N10)+(D17*D18)+(N17*N18)+(D25*D26)+(N25*N26)+(I26*I27)</f>
        <v>0</v>
      </c>
      <c r="J16" s="201"/>
      <c r="L16" s="184"/>
      <c r="N16" s="185" t="s">
        <v>91</v>
      </c>
      <c r="O16" s="186"/>
      <c r="S16" s="185"/>
      <c r="T16" s="185"/>
    </row>
    <row r="17" spans="2:20" s="181" customFormat="1" ht="20.25" customHeight="1" x14ac:dyDescent="0.25">
      <c r="B17" s="184"/>
      <c r="C17" s="174" t="s">
        <v>92</v>
      </c>
      <c r="D17" s="187">
        <f>'two-tier system'!I62</f>
        <v>0.2</v>
      </c>
      <c r="E17" s="188"/>
      <c r="G17" s="184"/>
      <c r="H17" s="202"/>
      <c r="I17" s="187"/>
      <c r="J17" s="188"/>
      <c r="L17" s="184"/>
      <c r="M17" s="174" t="s">
        <v>92</v>
      </c>
      <c r="N17" s="187">
        <f>'two-tier system'!I9</f>
        <v>0.1</v>
      </c>
      <c r="O17" s="188"/>
      <c r="T17" s="187"/>
    </row>
    <row r="18" spans="2:20" s="181" customFormat="1" ht="15" x14ac:dyDescent="0.25">
      <c r="B18" s="184"/>
      <c r="C18" s="174" t="s">
        <v>93</v>
      </c>
      <c r="D18" s="190">
        <f>'two-tier system'!I73</f>
        <v>0</v>
      </c>
      <c r="E18" s="188"/>
      <c r="G18" s="184"/>
      <c r="I18" s="174"/>
      <c r="J18" s="203"/>
      <c r="L18" s="184"/>
      <c r="M18" s="174" t="s">
        <v>93</v>
      </c>
      <c r="N18" s="190">
        <f>'two-tier system'!I17</f>
        <v>0</v>
      </c>
      <c r="O18" s="188"/>
      <c r="R18" s="174"/>
    </row>
    <row r="19" spans="2:20" s="181" customFormat="1" ht="15" x14ac:dyDescent="0.25">
      <c r="B19" s="191"/>
      <c r="C19" s="192"/>
      <c r="D19" s="193"/>
      <c r="E19" s="194"/>
      <c r="G19" s="184"/>
      <c r="J19" s="203"/>
      <c r="L19" s="191"/>
      <c r="M19" s="192"/>
      <c r="N19" s="204"/>
      <c r="O19" s="194"/>
    </row>
    <row r="20" spans="2:20" s="181" customFormat="1" x14ac:dyDescent="0.25">
      <c r="G20" s="191"/>
      <c r="H20" s="195"/>
      <c r="I20" s="195"/>
      <c r="J20" s="194"/>
    </row>
    <row r="21" spans="2:20" s="181" customFormat="1" ht="15" customHeight="1" x14ac:dyDescent="0.25"/>
    <row r="22" spans="2:20" s="181" customFormat="1" ht="15.75" customHeight="1" thickBot="1" x14ac:dyDescent="0.35">
      <c r="B22" s="199"/>
      <c r="C22" s="267" t="s">
        <v>97</v>
      </c>
      <c r="D22" s="267"/>
      <c r="E22" s="267"/>
      <c r="L22" s="265" t="s">
        <v>98</v>
      </c>
      <c r="M22" s="265"/>
      <c r="N22" s="265"/>
      <c r="O22" s="265"/>
      <c r="Q22" s="182"/>
      <c r="R22" s="182"/>
      <c r="S22" s="182"/>
      <c r="T22" s="182"/>
    </row>
    <row r="23" spans="2:20" s="181" customFormat="1" ht="36" customHeight="1" thickBot="1" x14ac:dyDescent="0.35">
      <c r="B23" s="205"/>
      <c r="C23" s="267"/>
      <c r="D23" s="267"/>
      <c r="E23" s="267"/>
      <c r="G23" s="265" t="s">
        <v>153</v>
      </c>
      <c r="H23" s="265"/>
      <c r="I23" s="265"/>
      <c r="J23" s="265"/>
      <c r="L23" s="265"/>
      <c r="M23" s="265"/>
      <c r="N23" s="265"/>
      <c r="O23" s="265"/>
      <c r="Q23" s="182"/>
      <c r="R23" s="182"/>
      <c r="S23" s="182"/>
      <c r="T23" s="182"/>
    </row>
    <row r="24" spans="2:20" s="181" customFormat="1" ht="15" x14ac:dyDescent="0.25">
      <c r="B24" s="184"/>
      <c r="D24" s="185" t="s">
        <v>91</v>
      </c>
      <c r="E24" s="186"/>
      <c r="G24" s="265"/>
      <c r="H24" s="265"/>
      <c r="I24" s="265"/>
      <c r="J24" s="265"/>
      <c r="L24" s="184"/>
      <c r="M24" s="174"/>
      <c r="N24" s="185" t="s">
        <v>91</v>
      </c>
      <c r="O24" s="186"/>
      <c r="S24" s="185"/>
      <c r="T24" s="185"/>
    </row>
    <row r="25" spans="2:20" s="181" customFormat="1" ht="15" x14ac:dyDescent="0.25">
      <c r="B25" s="184"/>
      <c r="C25" s="174" t="s">
        <v>92</v>
      </c>
      <c r="D25" s="187">
        <f>'two-tier system'!I42</f>
        <v>0.2</v>
      </c>
      <c r="E25" s="188"/>
      <c r="G25" s="184"/>
      <c r="I25" s="185" t="s">
        <v>91</v>
      </c>
      <c r="J25" s="186"/>
      <c r="L25" s="184"/>
      <c r="M25" s="174" t="s">
        <v>92</v>
      </c>
      <c r="N25" s="187">
        <f>'two-tier system'!I19</f>
        <v>0.1</v>
      </c>
      <c r="O25" s="188"/>
      <c r="R25" s="174"/>
      <c r="S25" s="187"/>
      <c r="T25" s="187"/>
    </row>
    <row r="26" spans="2:20" s="181" customFormat="1" ht="15" x14ac:dyDescent="0.25">
      <c r="B26" s="184"/>
      <c r="C26" s="174" t="s">
        <v>93</v>
      </c>
      <c r="D26" s="190">
        <f>'two-tier system'!I47</f>
        <v>0</v>
      </c>
      <c r="E26" s="188"/>
      <c r="G26" s="184"/>
      <c r="H26" s="174" t="s">
        <v>92</v>
      </c>
      <c r="I26" s="187">
        <f>'two-tier system'!I82</f>
        <v>0.1</v>
      </c>
      <c r="J26" s="188"/>
      <c r="L26" s="184"/>
      <c r="M26" s="174" t="s">
        <v>93</v>
      </c>
      <c r="N26" s="190">
        <f>'two-tier system'!I33</f>
        <v>0</v>
      </c>
      <c r="O26" s="188"/>
      <c r="R26" s="174"/>
    </row>
    <row r="27" spans="2:20" s="181" customFormat="1" ht="21" customHeight="1" thickBot="1" x14ac:dyDescent="0.3">
      <c r="B27" s="191"/>
      <c r="C27" s="195"/>
      <c r="D27" s="195"/>
      <c r="E27" s="194"/>
      <c r="G27" s="184"/>
      <c r="H27" s="174" t="s">
        <v>93</v>
      </c>
      <c r="I27" s="189">
        <f>'two-tier system'!I88</f>
        <v>0</v>
      </c>
      <c r="J27" s="188"/>
      <c r="L27" s="191"/>
      <c r="M27" s="192"/>
      <c r="N27" s="204"/>
      <c r="O27" s="194"/>
    </row>
    <row r="28" spans="2:20" ht="31.5" customHeight="1" thickBot="1" x14ac:dyDescent="0.3">
      <c r="G28" s="191"/>
      <c r="H28" s="192"/>
      <c r="I28" s="193"/>
      <c r="J28" s="194"/>
    </row>
    <row r="29" spans="2:20" ht="31.5" customHeight="1" x14ac:dyDescent="0.25"/>
    <row r="30" spans="2:20" ht="31.5" customHeight="1" x14ac:dyDescent="0.25"/>
    <row r="31" spans="2:20" ht="31.5" customHeight="1" x14ac:dyDescent="0.25"/>
    <row r="32" spans="2:20" ht="31.5" customHeight="1" x14ac:dyDescent="0.25"/>
    <row r="33" spans="3:16" ht="31.5" customHeight="1" x14ac:dyDescent="0.25"/>
    <row r="34" spans="3:16" s="207" customFormat="1" ht="21" x14ac:dyDescent="0.35">
      <c r="C34" s="271" t="s">
        <v>99</v>
      </c>
      <c r="D34" s="271"/>
      <c r="E34" s="271"/>
      <c r="F34" s="271"/>
      <c r="G34" s="271"/>
      <c r="H34" s="271"/>
      <c r="I34" s="271"/>
      <c r="J34" s="271"/>
      <c r="K34" s="271"/>
      <c r="L34" s="271"/>
      <c r="M34" s="271"/>
      <c r="N34" s="271"/>
      <c r="O34" s="271"/>
      <c r="P34" s="271"/>
    </row>
    <row r="35" spans="3:16" s="207" customFormat="1" ht="21" x14ac:dyDescent="0.35">
      <c r="C35" s="272" t="s">
        <v>100</v>
      </c>
      <c r="D35" s="272"/>
      <c r="E35" s="272"/>
      <c r="F35" s="272"/>
      <c r="G35" s="272"/>
      <c r="H35" s="272"/>
      <c r="I35" s="272"/>
      <c r="J35" s="272"/>
      <c r="K35" s="272"/>
      <c r="L35" s="272"/>
      <c r="M35" s="272"/>
      <c r="N35" s="272"/>
      <c r="O35" s="272"/>
      <c r="P35" s="272"/>
    </row>
    <row r="36" spans="3:16" ht="22.5" customHeight="1" x14ac:dyDescent="0.25"/>
    <row r="37" spans="3:16" ht="27" customHeight="1" x14ac:dyDescent="0.25">
      <c r="C37" s="174"/>
      <c r="D37" s="174"/>
      <c r="E37" s="174"/>
      <c r="F37" s="174"/>
      <c r="G37" s="265" t="s">
        <v>88</v>
      </c>
      <c r="H37" s="265"/>
      <c r="I37" s="265"/>
      <c r="J37" s="265"/>
      <c r="K37" s="174"/>
    </row>
    <row r="38" spans="3:16" ht="35.25" customHeight="1" x14ac:dyDescent="0.25">
      <c r="C38" s="265" t="s">
        <v>89</v>
      </c>
      <c r="D38" s="265"/>
      <c r="E38" s="265"/>
      <c r="F38" s="181"/>
      <c r="G38" s="265"/>
      <c r="H38" s="265"/>
      <c r="I38" s="265"/>
      <c r="J38" s="265"/>
      <c r="K38" s="181"/>
      <c r="M38" s="265" t="s">
        <v>101</v>
      </c>
      <c r="N38" s="265"/>
      <c r="O38" s="265"/>
      <c r="P38" s="265"/>
    </row>
    <row r="39" spans="3:16" ht="41.25" customHeight="1" x14ac:dyDescent="0.25">
      <c r="C39" s="265"/>
      <c r="D39" s="265"/>
      <c r="E39" s="265"/>
      <c r="F39" s="181"/>
      <c r="G39" s="184"/>
      <c r="H39" s="181"/>
      <c r="I39" s="185" t="s">
        <v>91</v>
      </c>
      <c r="J39" s="186"/>
      <c r="K39" s="181"/>
      <c r="M39" s="265"/>
      <c r="N39" s="265"/>
      <c r="O39" s="265"/>
      <c r="P39" s="265"/>
    </row>
    <row r="40" spans="3:16" ht="15" x14ac:dyDescent="0.25">
      <c r="C40" s="184"/>
      <c r="D40" s="185" t="s">
        <v>91</v>
      </c>
      <c r="E40" s="186"/>
      <c r="F40" s="181"/>
      <c r="G40" s="184"/>
      <c r="H40" s="174" t="s">
        <v>92</v>
      </c>
      <c r="I40" s="187">
        <f>'one-tier system'!I72</f>
        <v>0.1</v>
      </c>
      <c r="J40" s="188"/>
      <c r="K40" s="181"/>
      <c r="M40" s="184"/>
      <c r="N40" s="185" t="s">
        <v>91</v>
      </c>
      <c r="P40" s="186"/>
    </row>
    <row r="41" spans="3:16" ht="15" x14ac:dyDescent="0.25">
      <c r="C41" s="208" t="s">
        <v>92</v>
      </c>
      <c r="D41" s="187">
        <f>'one-tier system'!I47</f>
        <v>0.2</v>
      </c>
      <c r="E41" s="188"/>
      <c r="F41" s="181"/>
      <c r="G41" s="184"/>
      <c r="H41" s="174" t="s">
        <v>93</v>
      </c>
      <c r="I41" s="190">
        <f>'one-tier system'!I78</f>
        <v>0.7</v>
      </c>
      <c r="J41" s="188"/>
      <c r="K41" s="181"/>
      <c r="M41" s="208" t="s">
        <v>92</v>
      </c>
      <c r="N41" s="187">
        <f>'one-tier system'!I31</f>
        <v>0.1</v>
      </c>
      <c r="P41" s="188"/>
    </row>
    <row r="42" spans="3:16" ht="15" x14ac:dyDescent="0.25">
      <c r="C42" s="208" t="s">
        <v>93</v>
      </c>
      <c r="D42" s="190">
        <f>'one-tier system'!I57</f>
        <v>0.92499999999999993</v>
      </c>
      <c r="E42" s="188"/>
      <c r="F42" s="181"/>
      <c r="G42" s="191"/>
      <c r="H42" s="192"/>
      <c r="I42" s="193"/>
      <c r="J42" s="194"/>
      <c r="K42" s="181"/>
      <c r="M42" s="208" t="s">
        <v>93</v>
      </c>
      <c r="N42" s="190">
        <f>'one-tier system'!I38</f>
        <v>0.82499999999999996</v>
      </c>
      <c r="P42" s="209"/>
    </row>
    <row r="43" spans="3:16" ht="15" x14ac:dyDescent="0.25">
      <c r="C43" s="210"/>
      <c r="D43" s="193"/>
      <c r="E43" s="194"/>
      <c r="F43" s="181"/>
      <c r="G43" s="181"/>
      <c r="H43" s="181"/>
      <c r="I43" s="181"/>
      <c r="J43" s="181"/>
      <c r="K43" s="181"/>
      <c r="M43" s="191"/>
      <c r="N43" s="195"/>
      <c r="O43" s="195"/>
      <c r="P43" s="194"/>
    </row>
    <row r="44" spans="3:16" x14ac:dyDescent="0.25">
      <c r="C44" s="181"/>
      <c r="D44" s="181"/>
      <c r="E44" s="181"/>
      <c r="F44" s="181"/>
      <c r="G44" s="181"/>
      <c r="H44" s="181"/>
      <c r="I44" s="181"/>
      <c r="J44" s="181"/>
      <c r="K44" s="181"/>
      <c r="M44" s="181"/>
      <c r="N44" s="181"/>
      <c r="O44" s="181"/>
      <c r="P44" s="181"/>
    </row>
    <row r="45" spans="3:16" x14ac:dyDescent="0.25">
      <c r="C45" s="181"/>
      <c r="D45" s="181"/>
      <c r="E45" s="181"/>
      <c r="F45" s="181"/>
      <c r="G45" s="211"/>
      <c r="H45" s="212"/>
      <c r="I45" s="212"/>
      <c r="J45" s="213"/>
      <c r="K45" s="181"/>
      <c r="M45" s="181"/>
      <c r="N45" s="181"/>
      <c r="O45" s="181"/>
      <c r="P45" s="181"/>
    </row>
    <row r="46" spans="3:16" ht="12.75" customHeight="1" x14ac:dyDescent="0.25">
      <c r="C46" s="270" t="s">
        <v>94</v>
      </c>
      <c r="D46" s="270"/>
      <c r="E46" s="270"/>
      <c r="F46" s="181"/>
      <c r="G46" s="273" t="s">
        <v>95</v>
      </c>
      <c r="H46" s="273"/>
      <c r="I46" s="273"/>
      <c r="J46" s="273"/>
      <c r="K46" s="181"/>
      <c r="M46" s="265" t="s">
        <v>102</v>
      </c>
      <c r="N46" s="265"/>
      <c r="O46" s="265"/>
      <c r="P46" s="265"/>
    </row>
    <row r="47" spans="3:16" ht="49.5" customHeight="1" x14ac:dyDescent="0.25">
      <c r="C47" s="270"/>
      <c r="D47" s="270"/>
      <c r="E47" s="270"/>
      <c r="F47" s="181"/>
      <c r="G47" s="273"/>
      <c r="H47" s="273"/>
      <c r="I47" s="273"/>
      <c r="J47" s="273"/>
      <c r="K47" s="181"/>
      <c r="M47" s="265"/>
      <c r="N47" s="265"/>
      <c r="O47" s="265"/>
      <c r="P47" s="265"/>
    </row>
    <row r="48" spans="3:16" ht="15" x14ac:dyDescent="0.25">
      <c r="C48" s="184"/>
      <c r="D48" s="185" t="s">
        <v>91</v>
      </c>
      <c r="E48" s="186"/>
      <c r="F48" s="181"/>
      <c r="G48" s="214"/>
      <c r="H48" s="185" t="s">
        <v>81</v>
      </c>
      <c r="I48" s="190">
        <f>+(D41*D42)+(I40*I41)+(N41*N42)+(D49*D50)+(N49*N50)+(D57*D58)+(N57*N58)+(I58*I59)</f>
        <v>0.8224999999999999</v>
      </c>
      <c r="J48" s="215"/>
      <c r="K48" s="181"/>
      <c r="M48" s="184"/>
      <c r="N48" s="185" t="s">
        <v>91</v>
      </c>
      <c r="P48" s="186"/>
    </row>
    <row r="49" spans="3:16" ht="15" x14ac:dyDescent="0.25">
      <c r="C49" s="208" t="s">
        <v>92</v>
      </c>
      <c r="D49" s="187">
        <f>'one-tier system'!I59</f>
        <v>0.2</v>
      </c>
      <c r="E49" s="188"/>
      <c r="F49" s="181"/>
      <c r="G49" s="214"/>
      <c r="H49" s="185"/>
      <c r="I49" s="190"/>
      <c r="J49" s="216"/>
      <c r="K49" s="181"/>
      <c r="M49" s="208" t="s">
        <v>92</v>
      </c>
      <c r="N49" s="187">
        <f>'one-tier system'!I20</f>
        <v>0.1</v>
      </c>
      <c r="P49" s="188"/>
    </row>
    <row r="50" spans="3:16" ht="15" x14ac:dyDescent="0.25">
      <c r="C50" s="208" t="s">
        <v>93</v>
      </c>
      <c r="D50" s="190">
        <f>'one-tier system'!I70</f>
        <v>0.80000000000000016</v>
      </c>
      <c r="E50" s="188"/>
      <c r="F50" s="181"/>
      <c r="G50" s="214"/>
      <c r="J50" s="217"/>
      <c r="K50" s="181"/>
      <c r="M50" s="208" t="s">
        <v>93</v>
      </c>
      <c r="N50" s="190">
        <f>'one-tier system'!I28</f>
        <v>0.7</v>
      </c>
      <c r="P50" s="209"/>
    </row>
    <row r="51" spans="3:16" ht="15" x14ac:dyDescent="0.25">
      <c r="C51" s="210"/>
      <c r="D51" s="193"/>
      <c r="E51" s="194"/>
      <c r="F51" s="181"/>
      <c r="G51" s="214"/>
      <c r="H51" s="181"/>
      <c r="I51" s="181"/>
      <c r="J51" s="218"/>
      <c r="K51" s="181"/>
      <c r="M51" s="210"/>
      <c r="N51" s="193"/>
      <c r="O51" s="195"/>
      <c r="P51" s="194"/>
    </row>
    <row r="52" spans="3:16" x14ac:dyDescent="0.25">
      <c r="C52" s="181"/>
      <c r="D52" s="181"/>
      <c r="E52" s="181"/>
      <c r="F52" s="181"/>
      <c r="G52" s="219"/>
      <c r="H52" s="220"/>
      <c r="I52" s="220"/>
      <c r="J52" s="221"/>
      <c r="K52" s="181"/>
      <c r="M52" s="181"/>
      <c r="N52" s="181"/>
      <c r="O52" s="181"/>
      <c r="P52" s="181"/>
    </row>
    <row r="53" spans="3:16" x14ac:dyDescent="0.25">
      <c r="C53" s="181"/>
      <c r="D53" s="181"/>
      <c r="E53" s="181"/>
      <c r="F53" s="181"/>
      <c r="G53" s="181"/>
      <c r="H53" s="181"/>
      <c r="I53" s="181"/>
      <c r="J53" s="181"/>
      <c r="K53" s="181"/>
      <c r="M53" s="181"/>
      <c r="N53" s="181"/>
      <c r="O53" s="181"/>
      <c r="P53" s="181"/>
    </row>
    <row r="54" spans="3:16" ht="12.75" customHeight="1" thickBot="1" x14ac:dyDescent="0.3">
      <c r="C54" s="265" t="s">
        <v>97</v>
      </c>
      <c r="D54" s="265"/>
      <c r="E54" s="265"/>
      <c r="F54" s="181"/>
      <c r="G54" s="181"/>
      <c r="H54" s="181"/>
      <c r="I54" s="181"/>
      <c r="J54" s="181"/>
      <c r="K54" s="181"/>
      <c r="M54" s="265" t="s">
        <v>103</v>
      </c>
      <c r="N54" s="265"/>
      <c r="O54" s="265"/>
      <c r="P54" s="265"/>
    </row>
    <row r="55" spans="3:16" ht="42" customHeight="1" thickBot="1" x14ac:dyDescent="0.3">
      <c r="C55" s="265"/>
      <c r="D55" s="265"/>
      <c r="E55" s="265"/>
      <c r="F55" s="181"/>
      <c r="G55" s="265" t="s">
        <v>153</v>
      </c>
      <c r="H55" s="265"/>
      <c r="I55" s="265"/>
      <c r="J55" s="265"/>
      <c r="K55" s="181"/>
      <c r="M55" s="265"/>
      <c r="N55" s="265"/>
      <c r="O55" s="265"/>
      <c r="P55" s="265"/>
    </row>
    <row r="56" spans="3:16" ht="13.95" customHeight="1" x14ac:dyDescent="0.25">
      <c r="C56" s="184"/>
      <c r="D56" s="185" t="s">
        <v>91</v>
      </c>
      <c r="E56" s="186"/>
      <c r="F56" s="181"/>
      <c r="G56" s="265"/>
      <c r="H56" s="265"/>
      <c r="I56" s="265"/>
      <c r="J56" s="265"/>
      <c r="K56" s="181"/>
      <c r="M56" s="184"/>
      <c r="N56" s="185" t="s">
        <v>91</v>
      </c>
      <c r="P56" s="186"/>
    </row>
    <row r="57" spans="3:16" ht="23.25" customHeight="1" x14ac:dyDescent="0.25">
      <c r="C57" s="208" t="s">
        <v>92</v>
      </c>
      <c r="D57" s="187">
        <f>'one-tier system'!I40</f>
        <v>0.1</v>
      </c>
      <c r="E57" s="188"/>
      <c r="F57" s="181"/>
      <c r="G57" s="184"/>
      <c r="H57" s="181"/>
      <c r="I57" s="185" t="s">
        <v>91</v>
      </c>
      <c r="J57" s="186"/>
      <c r="K57" s="181"/>
      <c r="M57" s="208" t="s">
        <v>92</v>
      </c>
      <c r="N57" s="187">
        <f>'one-tier system'!I9</f>
        <v>0.1</v>
      </c>
      <c r="P57" s="188"/>
    </row>
    <row r="58" spans="3:16" ht="15" x14ac:dyDescent="0.25">
      <c r="C58" s="208" t="s">
        <v>93</v>
      </c>
      <c r="D58" s="190">
        <f>'one-tier system'!I45</f>
        <v>1</v>
      </c>
      <c r="E58" s="188"/>
      <c r="F58" s="181"/>
      <c r="G58" s="184"/>
      <c r="H58" s="174" t="s">
        <v>92</v>
      </c>
      <c r="I58" s="187">
        <f>'one-tier system'!I82</f>
        <v>0.1</v>
      </c>
      <c r="J58" s="188"/>
      <c r="K58" s="181"/>
      <c r="M58" s="208" t="s">
        <v>93</v>
      </c>
      <c r="N58" s="190">
        <f>'one-tier system'!I17</f>
        <v>0.75</v>
      </c>
      <c r="P58" s="209"/>
    </row>
    <row r="59" spans="3:16" ht="15.6" thickBot="1" x14ac:dyDescent="0.3">
      <c r="C59" s="191"/>
      <c r="D59" s="195"/>
      <c r="E59" s="194"/>
      <c r="F59" s="181"/>
      <c r="G59" s="184"/>
      <c r="H59" s="174" t="s">
        <v>93</v>
      </c>
      <c r="I59" s="190">
        <f>'one-tier system'!I88</f>
        <v>0.79999999999999993</v>
      </c>
      <c r="J59" s="188"/>
      <c r="K59" s="181"/>
      <c r="M59" s="210"/>
      <c r="N59" s="193"/>
      <c r="O59" s="195"/>
      <c r="P59" s="194"/>
    </row>
    <row r="60" spans="3:16" ht="15.6" thickBot="1" x14ac:dyDescent="0.3">
      <c r="G60" s="191"/>
      <c r="H60" s="192"/>
      <c r="I60" s="193"/>
      <c r="J60" s="194"/>
    </row>
  </sheetData>
  <sheetProtection selectLockedCells="1" selectUnlockedCells="1"/>
  <mergeCells count="22">
    <mergeCell ref="G55:J56"/>
    <mergeCell ref="C54:E55"/>
    <mergeCell ref="M54:P55"/>
    <mergeCell ref="C14:E15"/>
    <mergeCell ref="G14:J15"/>
    <mergeCell ref="L14:O15"/>
    <mergeCell ref="C46:E47"/>
    <mergeCell ref="L22:O23"/>
    <mergeCell ref="C34:P34"/>
    <mergeCell ref="C35:P35"/>
    <mergeCell ref="C38:E39"/>
    <mergeCell ref="M38:P39"/>
    <mergeCell ref="G46:J47"/>
    <mergeCell ref="M46:P47"/>
    <mergeCell ref="G37:J38"/>
    <mergeCell ref="C22:E23"/>
    <mergeCell ref="G23:J24"/>
    <mergeCell ref="C2:O2"/>
    <mergeCell ref="G5:J6"/>
    <mergeCell ref="C6:E7"/>
    <mergeCell ref="L6:O7"/>
    <mergeCell ref="C3:O3"/>
  </mergeCells>
  <phoneticPr fontId="0" type="noConversion"/>
  <conditionalFormatting sqref="I9 D10 N10 I16 D18 N18 D26 N26 I41 D42 N42 I48 D50 N50 D58 N58">
    <cfRule type="cellIs" dxfId="8" priority="7" stopIfTrue="1" operator="lessThan">
      <formula>0.5</formula>
    </cfRule>
    <cfRule type="cellIs" dxfId="7" priority="8" stopIfTrue="1" operator="between">
      <formula>0.5</formula>
      <formula>0.66</formula>
    </cfRule>
    <cfRule type="cellIs" dxfId="6" priority="9" stopIfTrue="1" operator="greaterThan">
      <formula>0.66</formula>
    </cfRule>
  </conditionalFormatting>
  <conditionalFormatting sqref="I27">
    <cfRule type="cellIs" dxfId="5" priority="4" stopIfTrue="1" operator="lessThan">
      <formula>0.5</formula>
    </cfRule>
    <cfRule type="cellIs" dxfId="4" priority="5" stopIfTrue="1" operator="between">
      <formula>0.5</formula>
      <formula>0.66</formula>
    </cfRule>
    <cfRule type="cellIs" dxfId="3" priority="6" stopIfTrue="1" operator="greaterThan">
      <formula>0.66</formula>
    </cfRule>
  </conditionalFormatting>
  <conditionalFormatting sqref="I59">
    <cfRule type="cellIs" dxfId="2" priority="1" stopIfTrue="1" operator="lessThan">
      <formula>0.5</formula>
    </cfRule>
    <cfRule type="cellIs" dxfId="1" priority="2" stopIfTrue="1" operator="between">
      <formula>0.5</formula>
      <formula>0.66</formula>
    </cfRule>
    <cfRule type="cellIs" dxfId="0" priority="3" stopIfTrue="1" operator="greaterThan">
      <formula>0.66</formula>
    </cfRule>
  </conditionalFormatting>
  <printOptions horizontalCentered="1"/>
  <pageMargins left="0.55138888888888893" right="0.27986111111111112" top="0.39374999999999999" bottom="0.59027777777777779" header="0.31527777777777777" footer="0.11805555555555555"/>
  <pageSetup paperSize="9" scale="87" firstPageNumber="0" orientation="landscape" horizontalDpi="300" verticalDpi="300" r:id="rId1"/>
  <headerFooter alignWithMargins="0">
    <oddHeader>&amp;R(Draft: May 2008)</oddHeader>
    <oddFooter>&amp;C&amp;9© Scorecard for Corporate Governance of Bulgaria (according to the Bulgarian National Code of Corporate Governance 2007)
Page &amp;P of &amp;N</oddFooter>
  </headerFooter>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Start</vt:lpstr>
      <vt:lpstr>two-tier system</vt:lpstr>
      <vt:lpstr>one-tier system</vt:lpstr>
      <vt:lpstr>Summary of Results Total Score</vt:lpstr>
      <vt:lpstr>__xlnm.Print_Area</vt:lpstr>
      <vt:lpstr>__xlnm.Print_Titles</vt:lpstr>
      <vt:lpstr>'one-tier system'!Print_Area</vt:lpstr>
      <vt:lpstr>'two-tier system'!Print_Area</vt:lpstr>
      <vt:lpstr>Z_01A189C0_7D09_11D6_90CD_F6B4D4F4F1FF_.wvu.PrintArea</vt:lpstr>
      <vt:lpstr>Z_01A189C0_7D09_11D6_90CD_F6B4D4F4F1FF_.wvu.PrintTitles</vt:lpstr>
      <vt:lpstr>Z_06A91069_5242_49DA_AE92_98041084EC4A_.wvu.PrintArea</vt:lpstr>
      <vt:lpstr>Z_06A91069_5242_49DA_AE92_98041084EC4A_.wvu.PrintTitles</vt:lpstr>
      <vt:lpstr>Z_06F07D11_8200_11D6_906C_F3B3691A43FF_.wvu.PrintArea</vt:lpstr>
      <vt:lpstr>Z_06F07D11_8200_11D6_906C_F3B3691A43FF_.wvu.PrintTitles</vt:lpstr>
      <vt:lpstr>Z_36E24B61_A39D_11D6_B7B8_9D5B7FABD1CE_.wvu.PrintArea</vt:lpstr>
      <vt:lpstr>Z_36E24B61_A39D_11D6_B7B8_9D5B7FABD1CE_.wvu.PrintTitles</vt:lpstr>
      <vt:lpstr>Z_50A293A2_AFF9_4917_9CDE_69ADACF05E4D_.wvu.PrintArea</vt:lpstr>
      <vt:lpstr>Z_50A293A2_AFF9_4917_9CDE_69ADACF05E4D_.wvu.PrintTitles</vt:lpstr>
      <vt:lpstr>Z_AC09EB7C_4974_45B5_BB54_46398C4C9D6A_.wvu.PrintArea</vt:lpstr>
      <vt:lpstr>Z_AC09EB7C_4974_45B5_BB54_46398C4C9D6A_.wvu.PrintTitles</vt:lpstr>
      <vt:lpstr>Z_DC0E739E_1B91_4E93_960A_9DA5E7AAB988_.wvu.PrintArea</vt:lpstr>
      <vt:lpstr>Z_DC0E739E_1B91_4E93_960A_9DA5E7AAB988_.wvu.PrintTitles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BSE</dc:creator>
  <cp:lastModifiedBy>Nadia Lazarova</cp:lastModifiedBy>
  <cp:lastPrinted>2013-01-29T15:16:06Z</cp:lastPrinted>
  <dcterms:created xsi:type="dcterms:W3CDTF">2013-01-28T11:38:48Z</dcterms:created>
  <dcterms:modified xsi:type="dcterms:W3CDTF">2024-03-29T11:20:46Z</dcterms:modified>
</cp:coreProperties>
</file>