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mc:AlternateContent xmlns:mc="http://schemas.openxmlformats.org/markup-compatibility/2006">
    <mc:Choice Requires="x15">
      <x15ac:absPath xmlns:x15ac="http://schemas.microsoft.com/office/spreadsheetml/2010/11/ac" url="C:\A_Galia_C\EUROHOLD\EUBG_2023\REPORT_2023\ODIT_2023\Odit Report 2023\Scorcard - DRUGI\"/>
    </mc:Choice>
  </mc:AlternateContent>
  <xr:revisionPtr revIDLastSave="0" documentId="13_ncr:1_{F4A372B9-3F33-48B2-B790-6A9E429474E2}" xr6:coauthVersionLast="47" xr6:coauthVersionMax="47" xr10:uidLastSave="{00000000-0000-0000-0000-000000000000}"/>
  <bookViews>
    <workbookView xWindow="-108" yWindow="-108" windowWidth="23256" windowHeight="12456" tabRatio="674" activeTab="3" xr2:uid="{00000000-000D-0000-FFFF-FFFF00000000}"/>
  </bookViews>
  <sheets>
    <sheet name="Start" sheetId="1" r:id="rId1"/>
    <sheet name="two-tier system" sheetId="2" r:id="rId2"/>
    <sheet name="one-tier system" sheetId="3" r:id="rId3"/>
    <sheet name="Summary of Results Total Score" sheetId="4" r:id="rId4"/>
  </sheets>
  <definedNames>
    <definedName name="__xlnm.Print_Area">'two-tier system'!$A$1:$J$78</definedName>
    <definedName name="__xlnm.Print_Titles">'two-tier system'!$4:$7</definedName>
    <definedName name="_xlnm.Print_Area" localSheetId="2">'one-tier system'!$A$1:$I$77</definedName>
    <definedName name="_xlnm.Print_Area" localSheetId="1">'two-tier system'!$A$1:$I$78</definedName>
    <definedName name="Z_01A189C0_7D09_11D6_90CD_F6B4D4F4F1FF_.wvu.PrintArea">'two-tier system'!$A$1:$J$78</definedName>
    <definedName name="Z_01A189C0_7D09_11D6_90CD_F6B4D4F4F1FF_.wvu.PrintTitles">'two-tier system'!$4:$7</definedName>
    <definedName name="Z_06A91069_5242_49DA_AE92_98041084EC4A_.wvu.PrintArea">'two-tier system'!$A$1:$J$78</definedName>
    <definedName name="Z_06A91069_5242_49DA_AE92_98041084EC4A_.wvu.PrintTitles">'two-tier system'!$4:$7</definedName>
    <definedName name="Z_06F07D11_8200_11D6_906C_F3B3691A43FF_.wvu.PrintArea">'two-tier system'!$A$1:$J$78</definedName>
    <definedName name="Z_06F07D11_8200_11D6_906C_F3B3691A43FF_.wvu.PrintTitles">'two-tier system'!$4:$7</definedName>
    <definedName name="Z_36E24B61_A39D_11D6_B7B8_9D5B7FABD1CE_.wvu.PrintArea">'two-tier system'!$A$1:$J$78</definedName>
    <definedName name="Z_36E24B61_A39D_11D6_B7B8_9D5B7FABD1CE_.wvu.PrintTitles">'two-tier system'!$4:$7</definedName>
    <definedName name="Z_50A293A2_AFF9_4917_9CDE_69ADACF05E4D_.wvu.PrintArea">'two-tier system'!$A$1:$J$78</definedName>
    <definedName name="Z_50A293A2_AFF9_4917_9CDE_69ADACF05E4D_.wvu.PrintTitles">'two-tier system'!$4:$7</definedName>
    <definedName name="Z_AC09EB7C_4974_45B5_BB54_46398C4C9D6A_.wvu.PrintArea">'two-tier system'!$A$1:$J$78</definedName>
    <definedName name="Z_AC09EB7C_4974_45B5_BB54_46398C4C9D6A_.wvu.PrintTitles">'two-tier system'!$4:$7</definedName>
    <definedName name="Z_DC0E739E_1B91_4E93_960A_9DA5E7AAB988_.wvu.PrintArea">'two-tier system'!$A$1:$J$78</definedName>
    <definedName name="Z_DC0E739E_1B91_4E93_960A_9DA5E7AAB988_.wvu.PrintTitles">'two-tier system'!$4:$7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8" i="4" l="1"/>
  <c r="I26" i="4"/>
  <c r="I84" i="3"/>
  <c r="I85" i="3"/>
  <c r="I86" i="3"/>
  <c r="I87" i="3"/>
  <c r="I83" i="3"/>
  <c r="I84" i="2"/>
  <c r="I85" i="2"/>
  <c r="I86" i="2"/>
  <c r="I87" i="2"/>
  <c r="I83" i="2"/>
  <c r="H88" i="3"/>
  <c r="H78" i="3"/>
  <c r="A76" i="3"/>
  <c r="A77" i="3"/>
  <c r="I74" i="3"/>
  <c r="I75" i="3"/>
  <c r="I76" i="3"/>
  <c r="I77" i="3"/>
  <c r="I60" i="3"/>
  <c r="H70" i="3"/>
  <c r="I69" i="3"/>
  <c r="A69" i="3"/>
  <c r="A60" i="3"/>
  <c r="H57" i="3"/>
  <c r="I88" i="3" l="1"/>
  <c r="I59" i="4" s="1"/>
  <c r="I16" i="3"/>
  <c r="H17" i="3"/>
  <c r="I88" i="2"/>
  <c r="I27" i="4" s="1"/>
  <c r="H88" i="2"/>
  <c r="A84" i="2"/>
  <c r="A85" i="2"/>
  <c r="A86" i="2"/>
  <c r="A87" i="2"/>
  <c r="A83" i="2"/>
  <c r="A78" i="2"/>
  <c r="A79" i="2"/>
  <c r="H80" i="2"/>
  <c r="I78" i="2"/>
  <c r="I79" i="2"/>
  <c r="H73" i="2"/>
  <c r="I63" i="2"/>
  <c r="I72" i="2"/>
  <c r="A65" i="2"/>
  <c r="A66" i="2"/>
  <c r="A67" i="2"/>
  <c r="A68" i="2"/>
  <c r="A69" i="2"/>
  <c r="A70" i="2"/>
  <c r="A71" i="2"/>
  <c r="A72" i="2"/>
  <c r="A63" i="2"/>
  <c r="H58" i="2"/>
  <c r="I23" i="2"/>
  <c r="A23" i="2"/>
  <c r="A32" i="2"/>
  <c r="I32" i="2"/>
  <c r="H33" i="2"/>
  <c r="I11" i="2"/>
  <c r="A11" i="2"/>
  <c r="A16" i="3" l="1"/>
  <c r="A24" i="3" l="1"/>
  <c r="A39" i="2"/>
  <c r="A29" i="2"/>
  <c r="A66" i="3"/>
  <c r="I24" i="3"/>
  <c r="I29" i="2"/>
  <c r="A10" i="3"/>
  <c r="I10" i="3"/>
  <c r="A11" i="3"/>
  <c r="I11" i="3"/>
  <c r="A12" i="3"/>
  <c r="I12" i="3"/>
  <c r="A13" i="3"/>
  <c r="I13" i="3"/>
  <c r="A14" i="3"/>
  <c r="I14" i="3"/>
  <c r="A15" i="3"/>
  <c r="I15" i="3"/>
  <c r="A21" i="3"/>
  <c r="I21" i="3"/>
  <c r="A22" i="3"/>
  <c r="I22" i="3"/>
  <c r="A23" i="3"/>
  <c r="I23" i="3"/>
  <c r="A25" i="3"/>
  <c r="I25" i="3"/>
  <c r="A26" i="3"/>
  <c r="I26" i="3"/>
  <c r="A27" i="3"/>
  <c r="I27" i="3"/>
  <c r="H28" i="3"/>
  <c r="A32" i="3"/>
  <c r="I32" i="3"/>
  <c r="A33" i="3"/>
  <c r="I33" i="3"/>
  <c r="A34" i="3"/>
  <c r="I34" i="3"/>
  <c r="A35" i="3"/>
  <c r="I35" i="3"/>
  <c r="A36" i="3"/>
  <c r="I36" i="3"/>
  <c r="A37" i="3"/>
  <c r="I37" i="3"/>
  <c r="H38" i="3"/>
  <c r="A41" i="3"/>
  <c r="I41" i="3"/>
  <c r="A42" i="3"/>
  <c r="I42" i="3"/>
  <c r="A43" i="3"/>
  <c r="I43" i="3"/>
  <c r="A44" i="3"/>
  <c r="I44" i="3"/>
  <c r="H45" i="3"/>
  <c r="A48" i="3"/>
  <c r="I48" i="3"/>
  <c r="A49" i="3"/>
  <c r="I49" i="3"/>
  <c r="A50" i="3"/>
  <c r="I50" i="3"/>
  <c r="A51" i="3"/>
  <c r="I51" i="3"/>
  <c r="A52" i="3"/>
  <c r="I52" i="3"/>
  <c r="A53" i="3"/>
  <c r="I53" i="3"/>
  <c r="A54" i="3"/>
  <c r="I54" i="3"/>
  <c r="A55" i="3"/>
  <c r="I55" i="3"/>
  <c r="A56" i="3"/>
  <c r="I56" i="3"/>
  <c r="A61" i="3"/>
  <c r="I61" i="3"/>
  <c r="A62" i="3"/>
  <c r="I62" i="3"/>
  <c r="A63" i="3"/>
  <c r="I63" i="3"/>
  <c r="A64" i="3"/>
  <c r="I64" i="3"/>
  <c r="A65" i="3"/>
  <c r="I65" i="3"/>
  <c r="I66" i="3"/>
  <c r="A67" i="3"/>
  <c r="I67" i="3"/>
  <c r="A68" i="3"/>
  <c r="I68" i="3"/>
  <c r="A73" i="3"/>
  <c r="I73" i="3"/>
  <c r="I78" i="3" s="1"/>
  <c r="I41" i="4" s="1"/>
  <c r="A74" i="3"/>
  <c r="A75" i="3"/>
  <c r="I8" i="4"/>
  <c r="D9" i="4"/>
  <c r="N9" i="4"/>
  <c r="D17" i="4"/>
  <c r="N17" i="4"/>
  <c r="N25" i="4"/>
  <c r="I40" i="4"/>
  <c r="D41" i="4"/>
  <c r="N41" i="4"/>
  <c r="D49" i="4"/>
  <c r="N49" i="4"/>
  <c r="D57" i="4"/>
  <c r="N57" i="4"/>
  <c r="I75" i="2"/>
  <c r="I76" i="2"/>
  <c r="I77" i="2"/>
  <c r="I49" i="2"/>
  <c r="I50" i="2"/>
  <c r="I51" i="2"/>
  <c r="I52" i="2"/>
  <c r="I53" i="2"/>
  <c r="I54" i="2"/>
  <c r="I55" i="2"/>
  <c r="I56" i="2"/>
  <c r="I57" i="2"/>
  <c r="I36" i="2"/>
  <c r="I37" i="2"/>
  <c r="I38" i="2"/>
  <c r="I39" i="2"/>
  <c r="I40" i="2"/>
  <c r="I64" i="2"/>
  <c r="I65" i="2"/>
  <c r="I66" i="2"/>
  <c r="I67" i="2"/>
  <c r="I68" i="2"/>
  <c r="I69" i="2"/>
  <c r="I70" i="2"/>
  <c r="I71" i="2"/>
  <c r="I43" i="2"/>
  <c r="I44" i="2"/>
  <c r="I45" i="2"/>
  <c r="I46" i="2"/>
  <c r="I20" i="2"/>
  <c r="I21" i="2"/>
  <c r="I22" i="2"/>
  <c r="I24" i="2"/>
  <c r="I25" i="2"/>
  <c r="I26" i="2"/>
  <c r="I27" i="2"/>
  <c r="I28" i="2"/>
  <c r="I30" i="2"/>
  <c r="I31" i="2"/>
  <c r="I10" i="2"/>
  <c r="I12" i="2"/>
  <c r="I13" i="2"/>
  <c r="I14" i="2"/>
  <c r="I15" i="2"/>
  <c r="I16" i="2"/>
  <c r="A10" i="2"/>
  <c r="A12" i="2"/>
  <c r="A13" i="2"/>
  <c r="A14" i="2"/>
  <c r="A15" i="2"/>
  <c r="A16" i="2"/>
  <c r="H17" i="2"/>
  <c r="A20" i="2"/>
  <c r="A21" i="2"/>
  <c r="A22" i="2"/>
  <c r="A24" i="2"/>
  <c r="A25" i="2"/>
  <c r="A26" i="2"/>
  <c r="A27" i="2"/>
  <c r="A28" i="2"/>
  <c r="A30" i="2"/>
  <c r="A31" i="2"/>
  <c r="A36" i="2"/>
  <c r="A37" i="2"/>
  <c r="A38" i="2"/>
  <c r="A40" i="2"/>
  <c r="H41" i="2"/>
  <c r="A43" i="2"/>
  <c r="A44" i="2"/>
  <c r="A45" i="2"/>
  <c r="A46" i="2"/>
  <c r="H47" i="2"/>
  <c r="A49" i="2"/>
  <c r="A50" i="2"/>
  <c r="A51" i="2"/>
  <c r="A52" i="2"/>
  <c r="A53" i="2"/>
  <c r="A54" i="2"/>
  <c r="A55" i="2"/>
  <c r="A56" i="2"/>
  <c r="A57" i="2"/>
  <c r="A64" i="2"/>
  <c r="A75" i="2"/>
  <c r="A76" i="2"/>
  <c r="A77" i="2"/>
  <c r="I58" i="2" l="1"/>
  <c r="D10" i="4" s="1"/>
  <c r="I73" i="2"/>
  <c r="D18" i="4" s="1"/>
  <c r="I47" i="2"/>
  <c r="D26" i="4" s="1"/>
  <c r="I41" i="2"/>
  <c r="N10" i="4" s="1"/>
  <c r="I38" i="3"/>
  <c r="N42" i="4" s="1"/>
  <c r="I45" i="3"/>
  <c r="D58" i="4" s="1"/>
  <c r="I70" i="3"/>
  <c r="D50" i="4" s="1"/>
  <c r="I17" i="3"/>
  <c r="N58" i="4" s="1"/>
  <c r="I57" i="3"/>
  <c r="D42" i="4" s="1"/>
  <c r="I80" i="2"/>
  <c r="I9" i="4"/>
  <c r="I33" i="2"/>
  <c r="N26" i="4" s="1"/>
  <c r="I17" i="2"/>
  <c r="N18" i="4" s="1"/>
  <c r="I28" i="3"/>
  <c r="N50" i="4" s="1"/>
  <c r="I16" i="4" l="1"/>
  <c r="I48" i="4"/>
</calcChain>
</file>

<file path=xl/sharedStrings.xml><?xml version="1.0" encoding="utf-8"?>
<sst xmlns="http://schemas.openxmlformats.org/spreadsheetml/2006/main" count="484" uniqueCount="265">
  <si>
    <t>Карта за оценка/Форма за оценка на Корпоративното управление в България</t>
  </si>
  <si>
    <t>Метод за оценка на компаниите с двустепенна и едностепенна система на управление</t>
  </si>
  <si>
    <t>Базирано на Методология, разработена от Christian Strenger</t>
  </si>
  <si>
    <t>Бележки относно методиката</t>
  </si>
  <si>
    <t>Отделните критерии се отнасят към съответните глави от кодекса</t>
  </si>
  <si>
    <t>Степента на изпълнение по всяка точка се определя като се маркира в полето колона (1)</t>
  </si>
  <si>
    <t>Тежест на въпросите: Стандартното измерване се отбелязва в колона (2)</t>
  </si>
  <si>
    <t>Обобщените резултати са отразени като сума от различните критерии с общ резултат в (3)</t>
  </si>
  <si>
    <t>Картата е разработена в 2 варианта в зависимост от системата на управление, като дружеството попълва варианта, съответстващ на неговата система за управление</t>
  </si>
  <si>
    <t>Наименование на емитента:</t>
  </si>
  <si>
    <t>Дата на попълване:</t>
  </si>
  <si>
    <t>Изберете системата на управление на дружеството:</t>
  </si>
  <si>
    <t>Едностепенна система</t>
  </si>
  <si>
    <t>Двустепенна система</t>
  </si>
  <si>
    <t>Метод за оценка на компаниите с двустепенна система на управление</t>
  </si>
  <si>
    <t>Критерии</t>
  </si>
  <si>
    <t>да</t>
  </si>
  <si>
    <t>частично</t>
  </si>
  <si>
    <t>не</t>
  </si>
  <si>
    <t>I.</t>
  </si>
  <si>
    <t>I.1</t>
  </si>
  <si>
    <t>I.2</t>
  </si>
  <si>
    <t>В договорите за възлагане на управлението, сключвани с членовете на Управителния съвет, определени ли са техните задължения и задачи, критериите за размера на тяхното възнаграждение, задълженията им за лоялност към дружеството и основанията за освобождаване?</t>
  </si>
  <si>
    <t>I.3</t>
  </si>
  <si>
    <t>Възнаграждението на членовете на Управителния съвет състои ли се от основно възнаграждение и допълнителни стимули?</t>
  </si>
  <si>
    <t>I.4</t>
  </si>
  <si>
    <t>I.5</t>
  </si>
  <si>
    <t>I.6</t>
  </si>
  <si>
    <t>II.</t>
  </si>
  <si>
    <t>II.1</t>
  </si>
  <si>
    <t>II.2</t>
  </si>
  <si>
    <t>II.3</t>
  </si>
  <si>
    <t>II.4</t>
  </si>
  <si>
    <t>II.5</t>
  </si>
  <si>
    <t>II.6</t>
  </si>
  <si>
    <t>II.7</t>
  </si>
  <si>
    <t>II.8</t>
  </si>
  <si>
    <t>Компанията следва ли принципа за некомпенсиране на членовете на Надзорния съвет с акции или опции?</t>
  </si>
  <si>
    <t>II.10</t>
  </si>
  <si>
    <t xml:space="preserve">III. </t>
  </si>
  <si>
    <t>III.1</t>
  </si>
  <si>
    <t>III.2</t>
  </si>
  <si>
    <t>III.3</t>
  </si>
  <si>
    <t>III.4</t>
  </si>
  <si>
    <t>III.5</t>
  </si>
  <si>
    <t>IV.</t>
  </si>
  <si>
    <t>IV.1</t>
  </si>
  <si>
    <t>Има ли компанията изградена система за вътрешен контрол, която включително да идентифицира рисковете, съпътстващи дейността на дружеството и да подпомага тяхното ефективно управление?</t>
  </si>
  <si>
    <t>IV.2</t>
  </si>
  <si>
    <t>Системата за вътрешен контрол гарантира ли ефективното функциониране на системите за отчетност и разкриване на информация?</t>
  </si>
  <si>
    <t>IV.3</t>
  </si>
  <si>
    <t>Корпоративното ръководство подпомагано ли е за дейността си от одитен комитет?</t>
  </si>
  <si>
    <t>IV.4</t>
  </si>
  <si>
    <t>V.</t>
  </si>
  <si>
    <t>V.1</t>
  </si>
  <si>
    <t>V.2</t>
  </si>
  <si>
    <t>V.3</t>
  </si>
  <si>
    <t>Организират ли корпоративните ръководства процедурите и реда за провеждане на Общо събрание на акционерите по начин, който не затруднява или оскъпява ненужно гласуването?</t>
  </si>
  <si>
    <t>V.4</t>
  </si>
  <si>
    <t>V.5</t>
  </si>
  <si>
    <t>V.6</t>
  </si>
  <si>
    <t>V.7</t>
  </si>
  <si>
    <t>V.8</t>
  </si>
  <si>
    <t>V.9</t>
  </si>
  <si>
    <t>VI.</t>
  </si>
  <si>
    <t>VI.1</t>
  </si>
  <si>
    <t>VI.2</t>
  </si>
  <si>
    <t>VI.3</t>
  </si>
  <si>
    <t>VI.4</t>
  </si>
  <si>
    <t>VI.5</t>
  </si>
  <si>
    <t>VI.6</t>
  </si>
  <si>
    <t>VI.7</t>
  </si>
  <si>
    <t>Компанията информира ли периодично, в съответствие със законовите норми и добрата международна практика за разкриване на информация от нефинансов характер, за икономически, социални и екологични въпроси, касаещи заинтересованите лица (например: борба с корупцията; работа със служителите, доставчиците и клиентите; социална отговорност на дружеството; опазване на околната среда?</t>
  </si>
  <si>
    <t>VI.8</t>
  </si>
  <si>
    <t>VII.</t>
  </si>
  <si>
    <t>VII.1</t>
  </si>
  <si>
    <t>Дружеството идентифицирало ли е кои са заинтересованите лица с отношение към неговата дейност въз основа на тяхната степен и сфери на влияние, роля и отношение към устойчивото му развитие?</t>
  </si>
  <si>
    <t>VII.2</t>
  </si>
  <si>
    <t>Корпоративните ръководства осигуряват ли ефективно взаимодействие със заинтересованите лица?</t>
  </si>
  <si>
    <t>VII.3</t>
  </si>
  <si>
    <t>Компанията има ли разработени конкретни правила за отчитане интересите на заинтересованите лица, които правила да осигуряват и тяхното привличане при решаване на определени, изискващи позицията им въпроси?</t>
  </si>
  <si>
    <t>Стандартна оценка</t>
  </si>
  <si>
    <t>Метод за оценка на компаниите с едностепенна система на управление</t>
  </si>
  <si>
    <t>Председателят на Съвета на директорите независим член ли е?</t>
  </si>
  <si>
    <t>В договорите за възлагане на управлението, сключвани с членовете на Съвета на директорите,  определени ли са техните задължения и задачи, критериите за размера на тяхното възнаграждение, задълженията им за лоялност към дружеството и основанията за освобождаване?</t>
  </si>
  <si>
    <t>III.6</t>
  </si>
  <si>
    <t xml:space="preserve">Има ли компанията изградена система за вътрешен контрол, която включително да идентифицира рисковете, съпътстващи дейността на дружеството и да подпомага тяхното ефективно управление? </t>
  </si>
  <si>
    <t>Обобщени резултати за компаниите с двустепенна система на управление</t>
  </si>
  <si>
    <t>Корпоративно управление - ангажиране (вкл. Заинтересовани лица)</t>
  </si>
  <si>
    <t>Защита правата на акционерите</t>
  </si>
  <si>
    <t>Сътрудничество между Управителния и Надзорния съвети</t>
  </si>
  <si>
    <t>Стандартна</t>
  </si>
  <si>
    <t>Тежест:</t>
  </si>
  <si>
    <t>Частична оценка:</t>
  </si>
  <si>
    <t>Разкриване на информация</t>
  </si>
  <si>
    <t>Обща оценка Корпоративно управление</t>
  </si>
  <si>
    <t>Управителен съвет</t>
  </si>
  <si>
    <t>Одит и вътрешен контрол</t>
  </si>
  <si>
    <t>Надзорен съвет</t>
  </si>
  <si>
    <t>Scorecard for Corporate Governance of Bulgaria ©</t>
  </si>
  <si>
    <t>Обобщени резултати за компаниите с едностепенна система на управление</t>
  </si>
  <si>
    <t>Сътрудничество между Изпълнителното ръководство и независимите членове на съвета на директорите</t>
  </si>
  <si>
    <t>Изпълнително ръководство</t>
  </si>
  <si>
    <t>Съвет на директорите</t>
  </si>
  <si>
    <t>Регламентиран ли е в устройствените актове броят на независимите членове и разпределението на задачите между тях?</t>
  </si>
  <si>
    <t>Съществуват ли определени изисквания за спазване на принципите за приемственост и устойчивост на работа на Управителния съвет при назначаването и освобождаването на членовете му?</t>
  </si>
  <si>
    <t>Системата за разкриване на информация осигурява ли пълна, навременна, вярна и разбираема информация, която дава възможност за обективни и информирани решения и оценки?</t>
  </si>
  <si>
    <t>Осигурен ли е лесен достъп на акционерите до приетата дружествена политика за определяне на възнагражденията и тантиемите на членовете съвета, както и до информация относно получените от тях годишни възнаграждения и допълнителни стимули?</t>
  </si>
  <si>
    <t>Допълнителните стимули на членовете на Управителния съвет конкретно определени / определяеми ли са?</t>
  </si>
  <si>
    <t xml:space="preserve">Осигурен ли е лесен достъп на акционерите до приетата дружествена политика за определяне на възнагражденията и тантиемите на членовете съвета, както и до информация относно получените от тях годишни възнаграждения и допълнителни стимули? </t>
  </si>
  <si>
    <t>Съществуват ли определени изисквания за спазване на принципите за приемственост и устойчивост на работата на Надзорния съвет при избора на членовете му?</t>
  </si>
  <si>
    <t>Възнаграждението на изпълнителното ръководство състои ли се от основно възнаграждение и допълнителни стимули?</t>
  </si>
  <si>
    <t>Независимите членове на Надзорния съвет получават ли само основно възнаграждение без допълнителни стимули?</t>
  </si>
  <si>
    <t>Независимите директори, членове на Съвета на директорите получават ли само основно възнаграждение без допълнителни стимули?</t>
  </si>
  <si>
    <t>Всички акционери, включително миноритарните и чуждестранните, третират ли се равнопоставено?</t>
  </si>
  <si>
    <t>Структурата и разпределението на задачите на членовете на Управителния съвет гарантират ли ефективната дейност на дружеството?</t>
  </si>
  <si>
    <t>II.11</t>
  </si>
  <si>
    <t>Броят и качествата на независимите директори в Съвета на директорите кореспондира ли с интересите на всички акционери, включително миноритарните?</t>
  </si>
  <si>
    <t>Корпоративно управление - ангажиране (вкл. заинтересовани лица)</t>
  </si>
  <si>
    <t>Сътрудничество между изпълнителното ръководство и независимите членове на съвета на директорите</t>
  </si>
  <si>
    <t>Информационен източник</t>
  </si>
  <si>
    <r>
      <t xml:space="preserve">Изпълнение </t>
    </r>
    <r>
      <rPr>
        <b/>
        <sz val="8"/>
        <rFont val="Arial"/>
        <family val="2"/>
        <charset val="1"/>
      </rPr>
      <t>(1)</t>
    </r>
  </si>
  <si>
    <r>
      <t xml:space="preserve">Стандартна оценка </t>
    </r>
    <r>
      <rPr>
        <b/>
        <sz val="8"/>
        <rFont val="Arial"/>
        <family val="2"/>
        <charset val="204"/>
      </rPr>
      <t>(2)</t>
    </r>
  </si>
  <si>
    <r>
      <t xml:space="preserve">Брой на точките
</t>
    </r>
    <r>
      <rPr>
        <b/>
        <sz val="8"/>
        <rFont val="Arial"/>
        <family val="2"/>
        <charset val="204"/>
      </rPr>
      <t>(3)</t>
    </r>
    <r>
      <rPr>
        <sz val="8"/>
        <rFont val="Arial"/>
        <family val="2"/>
        <charset val="204"/>
      </rPr>
      <t xml:space="preserve"> = (1) × (2)
Стандартна оценка</t>
    </r>
  </si>
  <si>
    <t>При необходимост източникът на информация трябва да се отбележи в колоната "Информационен източник"</t>
  </si>
  <si>
    <t>Удивителните пред всеки критерий изчезват, когато се маркира съответното поле в колона (1)</t>
  </si>
  <si>
    <t>Картата следва да бъде подписана от лице с представителна власт в дружество.</t>
  </si>
  <si>
    <t>I.7</t>
  </si>
  <si>
    <t xml:space="preserve">Допълнителните стимули на изпълнителните членове на Съвета на директорите конкретно определени или определяеми ли са? </t>
  </si>
  <si>
    <t xml:space="preserve">Структурата и разпределението на задачите на членовете на Съвета на директорите гарантират ли ефективната дейност на дружеството? </t>
  </si>
  <si>
    <t xml:space="preserve">Системата за вътрешен контрол гарантира ли ефективното функциониране на системите за отчетност и разкриване на информация? </t>
  </si>
  <si>
    <t xml:space="preserve">Системата за разкриване на информация осигурява ли пълна, навременна, вярна и разбираема информация, която дава възможност за обективни и информирани решения и оценки? </t>
  </si>
  <si>
    <t>Корпоративните ръководства оповестили ли са своевременно структурата на капитала на дружеството и споразумения, които водят до упражняване на контрол съгласно неговите правила за разкриване на информация?</t>
  </si>
  <si>
    <t>VIII. Институционални инвеститори, пазари на финансови инструменти и други посредници</t>
  </si>
  <si>
    <t>VII.4</t>
  </si>
  <si>
    <t>VII.5</t>
  </si>
  <si>
    <t>VIII. 1</t>
  </si>
  <si>
    <t>VIII. 2</t>
  </si>
  <si>
    <t>VIII. 3</t>
  </si>
  <si>
    <t>VIII. 4</t>
  </si>
  <si>
    <t>VIII. 5</t>
  </si>
  <si>
    <t>Спазват ли се принципите за съответствие на компетентност на кандидатите, при предложения за избор на нови членове на  Управителния съвет, с естеството на дейността на дружеството?</t>
  </si>
  <si>
    <t>Ограничен ли е броят на последователните мандати на независимите членове?</t>
  </si>
  <si>
    <t>Процедурите за избор на нови членове отчитат ли изискванията за приемственост и устойчивост на функциониране на Надзорния съвет?</t>
  </si>
  <si>
    <t xml:space="preserve">Съществуват ли вътрешнофирмени правила, регламентиращи регулярния, навременен и изчерпателен обмен на информация между Управителния и Надзорния съвет? </t>
  </si>
  <si>
    <t>II.12</t>
  </si>
  <si>
    <t>II.9</t>
  </si>
  <si>
    <t>II.13</t>
  </si>
  <si>
    <t>V.10</t>
  </si>
  <si>
    <t>VI.9</t>
  </si>
  <si>
    <t>VI.10</t>
  </si>
  <si>
    <t>Ако изпълнението не е в пълно съответствие, моля посочете причините</t>
  </si>
  <si>
    <t>Моля, посочете начина, по който бива изпълнено изискването.</t>
  </si>
  <si>
    <t>Институционални инвеститори, пазари на финансови инструменти и други посредници</t>
  </si>
  <si>
    <r>
      <t>Corporate Governance Self-evaluation Scorecard</t>
    </r>
    <r>
      <rPr>
        <b/>
        <vertAlign val="superscript"/>
        <sz val="16"/>
        <color indexed="23"/>
        <rFont val="Arial"/>
        <family val="2"/>
        <charset val="1"/>
      </rPr>
      <t>©</t>
    </r>
  </si>
  <si>
    <t>Приели ли са корпоративните ръководства вътрешни правила, които да осигуряват своевременното оповестяване на всяка съществена периодична и инцидентна информация относно дружеството, неговото управление, корпоративните му ръководства, оперативната му дейност и акционерната му структура?</t>
  </si>
  <si>
    <t>Осигуряват ли корпоративните ръководства и по какъв начин, взаимодействие на дружеството с неговите акционери - институционални инвеститори, а също така и с регулираните пазари на финансови инструменти и инвестиционните посредници на тези пазари?</t>
  </si>
  <si>
    <t>Съгласуват ли корпоративните ръководства със своите инвестиционни посредници и институционални инвеститори политиката и практиките на дружеството за корпоративно управление?</t>
  </si>
  <si>
    <t>Дружеството изисква ли разкриване и ограничаване на конфликтите на интереси от упълномощените съветници, анализатори, брокери, рейтингови агенции и други, които предоставят анализи или консултации?</t>
  </si>
  <si>
    <t>Ако дружеството е допуснато до търговия в юрисдикция, различна от тази, в която е учредено, оповестява ли приложимите и за тази юрисдикция правила за корпоративно управление?</t>
  </si>
  <si>
    <t>Броят на последователните мандати на членовете на Съвета на директорите осигурява ли ефективна работа на дружеството и спазването на законовите изисквания?</t>
  </si>
  <si>
    <t>Корпоративните ръководства утвърдили ли са и контролират ли спазването на вътрешни правила за изготвяне на годишните и междинните отчети и реда за разкриване на информация?</t>
  </si>
  <si>
    <t>Осигурен ли е на акционерите достъп до информация за сделки между дружеството и членовете на Управителния съвет и свързани с него лица? Посочете конкретното място и реда, евентуално - адреса на интернет страницата на дружеството, на която може да се получи гореописаната информация.</t>
  </si>
  <si>
    <t>Гарантират ли корпоративните ръководства достатъчна информираност на всички заинтересовани лица относно законово установените им права и ако да - по какъв начин?</t>
  </si>
  <si>
    <t>Корпоративните ръководства гарантират ли правото на своевременен и редовен достъп до относима, достатъчна и надеждна информация относно дружеството, когато заинтересованите лица участват в процеса на корпоративно управление и ако да - по какъв начин?</t>
  </si>
  <si>
    <t>Осигуряват ли корпоративните ръководства ефективно взаимодействие на дружеството с неговите акционери - институционални инвеститори, а също така и с регулираните пазари на финансови инструменти и инвестиционните посредници на тези пазари и ако да - по какъв начин?</t>
  </si>
  <si>
    <t>Системата за разкриване на информация на дружеството гарантира ли равнопоставеност на адресатите на информацията (акционери, заинтересовани лица, инвестиционна общност) и изключва ли злоупотребите с вътрешна информация? Опишете основните характеристики на създадената и поддържана система за разкриване на информация на дружеството и начина, по които дружеството оповестява тя гарантира равнопоставеност на адресатите на информацията.</t>
  </si>
  <si>
    <t>Компанията поддържа ли актуална корпоративна интернет страница? Посочете адреса на корпоративната интернет страница.</t>
  </si>
  <si>
    <t>Компанията разкрива ли на корпоративната си интернет страница цялата информация посочена в Глава 4, 34 от Кодекса? В случай, че дружеството не спазва някоя от препоръките на Кодекса - моля опишете конкретните текстове и причините за неспазването им.</t>
  </si>
  <si>
    <t>Компанията поддържа ли англоезична версия на корпоративната си интернет страница с посоченото съдържание в Глава 4, т. 34 от Кодекса?</t>
  </si>
  <si>
    <t>Корпоративните ръководства разработили ли са правила за организирането и провеждането на редовните и извънредни Общи събрания на акционерите на дружеството, които гарантират равнопоставено третиране на всички акционери и правото на всеки от акционерите да изрази мнението си по точките от дневния ред на Общото събрание?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приетите правила.</t>
  </si>
  <si>
    <t>Предприемат ли корпоративните ръководства действия за насърчаване участието на акционери в Общото събрание на акционерите и какви?</t>
  </si>
  <si>
    <t>В материалите на общите събрания на акционерите всички предложения относно основни корпоративни събития представят ли се като отделни точки в дневния ред на Общото събрание ( в т.ч. предложенията за разпределение на печалбата)? Посочете адреса на секцията на интернет страницата на дружеството, в която е налична гореспоменатата информация и документите представени на акционерите за последното Общо събрание на дружеството.</t>
  </si>
  <si>
    <t>Дружеството поддържа ли на интернет страницата си специална секция относно правата на акционерите и участието им в Общото събрание на акционерите? Посочете адреса на секцията, в която е описана гореспоменатата информация, на интернет страницата на дружеството.</t>
  </si>
  <si>
    <t>Акционерите уведомявани ли са за резултатите от Общото събрание чрез интернет и в съответния срок? Посочете адреса на секцията, в която е налична гореспоменатата информация, на интернет страницата на дружеството.</t>
  </si>
  <si>
    <t>Прилага ли се принципа за ротация при предложенията и избора на външен одитор? Посочете външните одитори на дружеството за последните три години.</t>
  </si>
  <si>
    <t>Корпоративните ръководства утвърдили ли са политика на дружеството по отношение на разкриването на информация и връзките с инвеститорите?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приетата политика.</t>
  </si>
  <si>
    <t>Процедурите за избягване и разкриване на конфликти на интереси регламентирани ли са в устройствените актове на дружеството?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приетите процедури.</t>
  </si>
  <si>
    <t xml:space="preserve">Корпоративните ръководства приели ли са и спазват ли Етичен кодекс? Посочете конкретното място и реда, евентуално - адреса на интернет страницата на дружеството, на която може да се получи достъп до гореописания документ. Посочете датата, на която последно е ревизиран и/или актуализиран  кодекса, и опишете дали през последната година е имало случаи, изискващи прилагането на заложените в кодекса принципи. </t>
  </si>
  <si>
    <t>Има ли поне един член на Надзорния съвет, който да притежава финансова компетентност? Посочете адреса на интернет страницата на дружеството, на който може да бъде намерена информация за компетентността на всеки един от членовете на Надзорния съвет.</t>
  </si>
  <si>
    <t>Насърчава ли се обучението на членовете на Надзорния съвет? Посочете действията свързани с повишаване квалификацията на някой или всички членове на Надзорния съвет през последната година?</t>
  </si>
  <si>
    <t>В устройствените актове на дружеството регламентиран ли е броят на дружествата, в които членовете на Надзорния съвет могат да заемат ръководни позиции? Посочете документа и конкретния текст, в които са определени изискванията за броя на дружествата, в които членовете на Надзорния съвет могат да заемат ръководни позиции</t>
  </si>
  <si>
    <t>Отразява ли възнаграждението на независимите членове на Надзорния съвет участието им в заседания, изпълнението на техните задачи да контролират действията на изпълнителното ръководство и ефективното им участието в работата на дружеството? Посочете конкретното място и реда, евентуално - адреса на интернет страницата на дружеството, описваща връзката  между възнаграждението на независимите директори и изпълняваните от тях функции.</t>
  </si>
  <si>
    <t>Насърчава ли се обучението на членовете на Съвета на директорите? Посочете дейностите, свързани с повишаване квалификацията на някой или всички членове на Съвета на директорите през последната година.</t>
  </si>
  <si>
    <t>Възнаграждението на независимите директори, членове на Съвета на директорите отразява ли участието им в заседания, изпълнението на техните задачи да контролират действията на изпълнителното ръководство и ефективното им участието в работата на дружеството? Посочете конкретното място и реда, евентуално - адреса на интернет страницата на дружеството, описваща връзката  между възнаграждението на независимите директори и изпълняваните от тях функции.</t>
  </si>
  <si>
    <t>Допълнителните стимули на изпълнителните членове на Съвета на директорите обвързани ли са с ясни и конкретни критерии и показатели по отношение на резултатите на дружеството и/или с постигането на предварително определени от Съвета на директорите цели? Опишете каква е връзката между допълнителните стимули на изпълнителните членове на Съвета на директорите и постиганите резултати на дружеството или други критерии и/или цели.</t>
  </si>
  <si>
    <t>Осигурен ли е достъп на акционерите до информация за сделки между дружеството и членовете на Съвета на директорите  и свързани с него лица? Посочете конкретното място и реда, евентуално - адреса на интернет страницата на дружеството, на която може да се получи гореописаната информация.</t>
  </si>
  <si>
    <t>Съветът на директорите утвърдил ли е политика за разкриване на информация и връзки с инвеститорите?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приетата политика.</t>
  </si>
  <si>
    <t>Корпоративните ръководства разработили ли са правила за организирането и провеждането на редовните и извънредни Общи събрания на акционерите на дружеството, които гарантират равнопоставено третиране на всички акционери и правото на всеки от акционерите да изрази мнението си по точките от дневния ред на Общото събрание?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приетите правила.</t>
  </si>
  <si>
    <t>Осигурен ли е механизъм за съдействие на акционерите, имащи право съгласно действащото законодателство да включват допълнителни въпроси и да предлагат решения по вече включени въпроси в дневния ред на Общото събрание? Представете описание на гореспоменатия механизъм.</t>
  </si>
  <si>
    <t>Присъстват ли всички членове на корпоративните ръководства на Общите събрания на акционерите на дружеството? Посочете колко от членовете на корпоративните ръководства са присъствали на последното редовно Общо събрание на акционерите на дружеството.</t>
  </si>
  <si>
    <t>Системата за разкриване на информация на дружеството гарантира ли равнопоставеност на адресатите на информацията (акционери, заинтересовани лица, инвестиционна общност) и изключва ли злоупотребите с вътрешна информация? Опишете основните характеристики на създадената и поддържана система за разкриване на информация на дружеството и начина, по който дружеството  гарантира равнопоставеност на адресатите на информацията.</t>
  </si>
  <si>
    <t>Компанията разкрива ли на корпоративната си интернет страница цялата информация посочена в Глава 4, т. 34 от Кодекса? В случай, че дружеството не спазва някоя от препоръките на Кодекса - моля опишете конкретните текстове и причините за неспазването им.</t>
  </si>
  <si>
    <t>Базиран на Националния кодекс за корпоративно управление в редакцията му от април 2016 год.</t>
  </si>
  <si>
    <t>Допълнителните стимули на членовете на Управителния съвет обвързани ли са с ясни и конкретни критерии и показатели по отношение на резултатите на дружеството и/или с постигането на предварително определени от Надзорния съвет цели? Опишете каква е връзката между допълнителните стимули на  членовете на Управителния съвет и постиганите резултати на дружеството или други критерии и/или цели определени от Надзорния съвет.</t>
  </si>
  <si>
    <t xml:space="preserve">Съществуват ли определени изисквания за подходящи знания и опит към членовете на Надзорния съвет, отговарящи на заеманата от тях позиция? Посочете конкретното място и реда, евентуално - адреса на интернет страницата на дружеството, в които са определени изискванията за подходящи знания и опит към членовете на Съвета на директорите. </t>
  </si>
  <si>
    <t>Има ли установена практика новите членове на Надзорния съвет  да бъдат запознавани с основните правни и финансови въпроси, свързани с дейността на дружеството?</t>
  </si>
  <si>
    <t>Осигурен ли е достъп на акционерите до информация за сделки между дружеството и членовете на Надзорния съвет и свързани с него лица? Опишете процедурата и мястото, евентуално адреса на интернет страницата на дружеството, на които може да бъде получена информация за сделките между дружеството и членовете на Надзорния съвет и свързани с него лица.</t>
  </si>
  <si>
    <t>При избора на инвестиционни посредници и съответно оператори на пазари, на които да се търгуват финансовите им инструменти, корпоративните ръководства отчитат ли в каква степен  действията на тези лица се базират на пазарни информация и принципи?</t>
  </si>
  <si>
    <t xml:space="preserve">Съществуват ли определени изисквания за подходящи знания и опит към членовете на Съвета на директорите, отговарящи на заеманата от тях позиция? Посочете конкретното място и реда, евентуално - адреса на интернет страницата на дружеството, в които са определени изискванията за подходящи знания и опит към членовете на Съвета на директорите. </t>
  </si>
  <si>
    <t>Има ли установена практика новите членове на Съвета на директорите  да бъдат запознавани с основните правни и финансови въпроси, свързани с дейността на дружеството?</t>
  </si>
  <si>
    <t>Ограничен ли е броят на последователните мандати на независимите членове на Съвета на директорите? Посочете документа, в който е посочено ограничението относно допустимия брой последователни мандати на независимите членове на Съвета на директорите.</t>
  </si>
  <si>
    <t>Съветът на директорите дава ли насоки, одобрява и контролира ли изпълнението на: бизнес плана на дружеството, сделки от съществен характер, както и други дейности, установени в устройствените му актове?</t>
  </si>
  <si>
    <t>В устройствените актове на дружеството регламентиран ли е броят на дружествата, в които членовете на Съвета на директорите могат да заемат ръководни позиции? Посочете документа и конкретния текст, в които са определени изискванията за броя на дружествата, в които членовете на Съвета на директорите могат да заемат ръководни позиции.</t>
  </si>
  <si>
    <t>Картата за оценка е приета от Националната комисия за корпоративно управление.</t>
  </si>
  <si>
    <t>23 януари 2017 година</t>
  </si>
  <si>
    <t>х</t>
  </si>
  <si>
    <t>Структурата и разпределението на задачите на членовете на Управителния съвет са подробно описани в Уустава на Дружеството, както и в приетия правилник за работа на УС, които са в съответствие с Националния кодекс за корпоративно управление</t>
  </si>
  <si>
    <t>Членовете на УС се избират и освобождават от НС на Дружеството, който определя и тяхното възнаграждение и може да ги заменя по всяко време. Изборът се извършва при условия и ред, определени в ТЗ, ЗППЦК и Устава на Дружеството. При предложения за избор на нови членове на Управителния съвет на Еврохолд България АД се спазват принципите за съответствие на компетентност на кандидатите с естеството на дейността на дружеството.</t>
  </si>
  <si>
    <t>В договорите за възлагане на управлението, сключвани с членовете на Управителния съвет на Еврохолд България АД, се определят техните задължения и задачи, критериите за размера на тяхното възнаграждение, задълженията им за лоялност към дружеството и основанията за освобождаване. Компетенциите, правата и задълженията на членовете на Управителния съвет на Еврохолд България АД следват изискванията на закона, устройствените актове и стандартите на добрата професионална и управленска практика.</t>
  </si>
  <si>
    <t>В политиката за възнагражденията, одобрена от ОСА са приети възможности за допълнителни стимули</t>
  </si>
  <si>
    <t>Допълнителните стимули на членовете на Управителния съвет са определени в Политиката за възнагражденията</t>
  </si>
  <si>
    <t>В политиката за възнагражденията са посочени критерии и показатели относно получаването на допълнителни стимули от УС</t>
  </si>
  <si>
    <t>На интернет страницата на Дружеството е осигурен технически достъп на акционерите до вътрешна информация, вкл. и за сделки мужду дружеството и членовете на УС. До момента такива сделки не са сключвани.</t>
  </si>
  <si>
    <t>Съгласно Устава на Дружеството, най.малко една трета от членовете на надзорния съвет трябва да бъдат независими лица по смисъла на чл.116а, ал. 2 от ЗППЦК</t>
  </si>
  <si>
    <t>ОСА не може да освобождава повече от половината членове на НС наведнъж</t>
  </si>
  <si>
    <t>x</t>
  </si>
  <si>
    <t xml:space="preserve">Членовете на НС получават единствено основно възнаграждение. Съгласно Устава на Дружеството възнагражденията на членовете на надзорния съвет се определят от Общото събрание на акционерите. </t>
  </si>
  <si>
    <t>Еврохолд България няма практика за компенсиране на членове на НС чрез акции или опции.</t>
  </si>
  <si>
    <t xml:space="preserve">Еврохолд България предоставя равен достъп до информация на всички акционери, посредством едновременно разкриване на информация, както в България така и в Полша (станите в които се търгуват акциите на дружеството), включително и на интернет страницата на дружеството. Публикуваната от дружеството публична информация включва и информация за сделки между дружеството и членовете на Надзорния съвет и свързани с него лица. Към настоящия момент такива  сделки не са сключвани, поради което не е налична подобна информация на интернет страницата на дружеството. </t>
  </si>
  <si>
    <t>Изискванията за приемственост и устойчивост на функциониране на НС за заложени в процедурите по избор на нови членове, като същите са в съответстие на законовите изисквания, устава на дружеството и стандартите на добрата практика на корпоративно управление.</t>
  </si>
  <si>
    <t xml:space="preserve">в Устава са регламентирани правилата за обмена на информация между съветите на дружеството </t>
  </si>
  <si>
    <t>Процедурите за избягване и разкриване на конфликти на интереси са регламентирани в Устава на дружеството.</t>
  </si>
  <si>
    <t>Изисквания за спазване на принципите за приемственост и устойчивост на работа на Управителния съвет са вписани в процедурите по избор на нови членове, както и в договорите за възлагане на управлението.</t>
  </si>
  <si>
    <t>Корпоративното ръководство е приело и спазва Етичен кодекс, наличен на интернет страницата на дружеството. Към момента Етичния кодекс е в процес на актуализация.</t>
  </si>
  <si>
    <t xml:space="preserve">Корпоративното ръководство е утвърдило Политика за предоставяне, разпространяване и разкриване на информация. Последната актуализация на политиката е от 11 март 2024. </t>
  </si>
  <si>
    <t>В Еврохолд България АД има изградена и функционираща система за управление на риска и вътрешен контрол. Системата за вътрешен контрол се изгражда и функционира и с оглед идентифициране на рисковете, съпътстващи дейността на Дружеството и подпомагане тяхното ефективно управление.</t>
  </si>
  <si>
    <t>Системата за вътрешен контрол гарантира ефективното функциониране на системите за счетоводство и финансова отчетност и за разкриване на информация</t>
  </si>
  <si>
    <t>През 2009 г. е създаден първият Одитен комитет на Еврохолд България АД, избран от Общото събрание на акционерите на дружеството на 26.05.2009 г. Съставът на одитния комитет е от трима члена.</t>
  </si>
  <si>
    <t>При предложенията и избора на външен одитор се прилага ротационен принцип. За последните три години избрания от ОСА по предложение на одитния комитет одитор на дружеството е Грант Торнтон ООД.</t>
  </si>
  <si>
    <t>Всички акционери на Еврохолд България АД се третират равнопоставено, независимо от размера на притежаван дял в компанията и обстоятелството дали са местни или чуждестранни лица. Това е гарантирано във функциите и задачите на членовете на Управителния и Надзорния съвет на дружеството.</t>
  </si>
  <si>
    <t xml:space="preserve">В Устава на дружеството (последно изменен на 7.7.2021 г.) са регламентирани процедурите и реда за провеждане на Общите събрания на акционерите. </t>
  </si>
  <si>
    <t xml:space="preserve">Процедурите и реда за провеждане на ОСА се организират съгласно приложимото законодателство, включително  Устава на дружеството, изискванията на ТЗ и ЗППЦК.  </t>
  </si>
  <si>
    <t>В Устава на дружеството е дадено право на всеки акционер да присъства лично на ОСА или да упълномощи лице, което да го представлява, вкл. ако е необходимо се осигурява и възможност за дистанционно присъствие.</t>
  </si>
  <si>
    <t xml:space="preserve">В материалите на ОСА, всички предложения, вкл. и предложенията за разпределение на печалбата се представят като отделни точки в дневния ред на Общото събрание. Материалите от последното ОСА са налични на интернет страницата на дружеството на следния линк:  https://www.eurohold.bg/30-05-2023-838.html    </t>
  </si>
  <si>
    <t>Правата на акционерите и участието им в Общото събрание на акционерите се вписват в материалите на всяко ОСА. Материалите за ОСА се публикуват на интернет страницата на дружеството в секция "Информация за инвеститори", раздел "Общо събрание на акционерите"</t>
  </si>
  <si>
    <t>В поканата за свикване на ОСА се описва механизъма относно правото на акционерите да включват допълнителни въпроси и да предлагат решения по вече включени въпроси от дневния ред.</t>
  </si>
  <si>
    <t>Протокола от ОСА се публикува в законоустановения срок на интернет страницатан а дружеството в секция "Информация за инвеститори", раздел "Общо събрание на акционерите</t>
  </si>
  <si>
    <t xml:space="preserve">УС е приел Вътрешни правила, които да осигуряват своевременното оповестяване на всяка съществена периодична и инцидентна информация относно дружеството, неговото управление, корпоративните му ръководства, оперативната му дейност и акционерната му структура. </t>
  </si>
  <si>
    <t>Всяка съществена информация относно дружеството и неговата икономическа група се оповестява чрез информационната медия X3NEWS (www.x3news.com), както и се публикува и на интернет страницата на дружеството в секция Новини и секция Вътрешна информация.  ,</t>
  </si>
  <si>
    <t xml:space="preserve">Дружеството спазва всички законови изисквания за разкриване на своевременно оповестяване на информация. Като част от системата за разкриване на информация ръководството на Еврохолд България АД поддържа двуезична интернет страница на дружеството www.eurohold.bg – на български и английски език, с утвърдено съдържание, обхват и периодичност на разкриваната чрез нея информация. Съдържанието на страницата покрива изцяло препоръките на Националния кодекс за корпоративно управление. </t>
  </si>
  <si>
    <t>Компанията поддържа актуална интернет страница на дружеството с адрес www.eurohold.bg. Към момента се работи по проект за разработване на нов модерен корпоративен сайт на дружеството.</t>
  </si>
  <si>
    <t>Еврохолд България поддържа интернет страницата си съгласно препоръките на Националния кодекс за корпоративно управление изцяло в двуезична форма на български и английски език и частично на полски език. След пускането на новия корпоративен сайт на дружеството, представената информация ще бъде допълнена.</t>
  </si>
  <si>
    <t>Еврохолд България поддържа интернет страницата си съгласно препоръките на Националния кодекс за корпоративно управление изцяло в двуезична форма български и английски език</t>
  </si>
  <si>
    <t>Актуалната Политика за възнагражденията, както и Доклада за възнагражденията за всяка отчетна година са налични на интернет страницата на дружествата.</t>
  </si>
  <si>
    <t>Информация отностно структурата на капитала на дружеството се оповестява своевременно и периодично, чрез публикуване на Уведомление за вътрешна информация съгласно Регламент (ЕС) №596/2014 на Европейския парламент и на Съвета, както и в междинните тримесечни финансови отчети доклади за дейността на дружеството</t>
  </si>
  <si>
    <t>Заинтересованите страни са идентифицирани и се оповестяван в годишната консолидирана нефинансова декларация на Еврохолд</t>
  </si>
  <si>
    <t>Акциите на Еврохолд България АД се търгуват освен на БФБ и на Вършавската Фондова Борса. Еврохолд България АД е запознат с приетите в Полша "Най-добри практики за компании, листвани на GPW 2021" (BEST PRACTICE FOR GPW LISTED COMPANIES 2021)</t>
  </si>
  <si>
    <t>Към членовете на НС, не съществуват регулаторни изисквания за заеманата от тях позиция. Изискванията към подходящи знания и опит на членовете на НС са уредени в Устава на дружеството и в приетия правилник за работа на Надзорния съвет.</t>
  </si>
  <si>
    <t>съгласно Устава на Дружеството, членовете на Надзорния съвет могат да бъдат преизбирани без ограничение</t>
  </si>
  <si>
    <t>Членове на НС притежаващи финансова компетентност са:        &gt;Красимир Ангарски - независим член на НС, притежава бакалавърска степен по счетоводство и финанси от Warwick Business School;                                                                               &gt;Кустаа Лаури Айма - независим член притежава магистърска степен по Икономика и притежава опит в областта на корпоративни финанси.</t>
  </si>
  <si>
    <t>Процедурите по избор на нови членове на Надзорния съвет на Еврохолд България включват и изискванията за приемственост и запознаване с основните правни и финансови въпроси свързани с дейността на дружеството.</t>
  </si>
  <si>
    <t xml:space="preserve">Обученията на членовете на НС се насърчават, включително  след избор на нов член на Надзорния съвет е необходимо същия да премине въвеждажа програма по правни, финансови и специфични регулаторни изисквания относно дейността на дружеството и компаниите от неговата икономическа група. </t>
  </si>
  <si>
    <t>Членовете на Надзорния съвет могат да заемат ръководни позиции в други компании без ограничение при спазване на приложимото законодателство, както и съобразяване с изискването да разполагат с необходимото време за изпълнение на техните задачи и задължения като членове на НС в Еврохолд България.</t>
  </si>
  <si>
    <t xml:space="preserve">На всички заседания на ОСА е осигурено присъствие на член на  Корпоративното ръководство. Броят и присъстващите членове е в зависимост включените в поканата въпроси за вземане на решение, както и от кометентността на членовете но тези въпроси. На последното ОСА е присъствал Велислав Христов, член на УС.  </t>
  </si>
  <si>
    <t>Управителния съвет на дружеството е утвърдило Процедура за пълно, вярно, точно и своевременно осчетоводяване на операциите и за финансово отчитане.</t>
  </si>
  <si>
    <t>Еврохолд България АД разкрива този тип информация в Консолидирана Нефинансова Декларация, част от годишния консолидиран отчет. В случай, на настъпили съществени събития информацията се оповестява и в междинния доклад за дейността.</t>
  </si>
  <si>
    <t>В своята политика спрямо заинтересованите лица  се съобразява със законовите изисквания, гарантира зачитане на правата на заинтересованите лица, установени със закон или по силата на взаимни споразумения с компанията. Ръководството на Еврохолд България АД, спазвайки добрите практики на корпоративно управление, се съобразява със заинтересованите лица в съответствие с принципите за прозрачност, отчетност и бизнес етика и защита на човешките права.</t>
  </si>
  <si>
    <t xml:space="preserve">Ръководството на Еврохолд България АД гарантира достатъчна информираност на всички заинтересовани лица относно законово установените им права.	</t>
  </si>
  <si>
    <t>При избора на инвестиционни посредници и пазари, корпоративните ръководства следват следните критерии:
Репутация: Избор на посредници с добра репутация, история на успешни сделки, и етично поведение.
Опит: Предпочитане на посредници с богат опит в търговията с финансови инструменти, познаване на пазарните условия, и аналитични способности.
Разходи: Сравняване на таксите, комисионните, и други разходи, предлагани от различните посредници.
Услуги: Оценка на предлаганите услуги, като например анализи, пазарни данни, платформи за търговия, и др.
Съответствие: Проверка за спазване на нормативните изисквания от страна на посредниците и пазарите.</t>
  </si>
  <si>
    <t>Правилата за отчитане на интересите на заинтересованите страни са регламентирани в Кодекса за корпоративно управление на Еврохолд България АД, Етичния кодекс, Политиката за ангажиране на заинтересованите лица,  Политика за предоставяне, разпространяване и разкриване на информация. Предстой актуализиране на тези правила в някой отношения.</t>
  </si>
  <si>
    <t xml:space="preserve">Еврохолд България предоставя своевременна и пълна информация, включително и за резултати от провеждане на кампании насочени към заинтересованите лица, чрез публикувана вътрешна информация, отразяване чрез медийни кампании, оповестяване в междинните и годишни отчети на дружеството. Всяка информация е публикувана и налична в информационната медия X3NEWS (www.x3news.com), както и се публикува и на интернет страницата на дружеството в секция Новини и секция Вътрешна информация.  </t>
  </si>
  <si>
    <t>Ефективното взаимодействие между корпоративните ръководства и акционерите, пазарите и посредниците е от ключово значение за доброто корпоративно управление. Това се постига чрез следните методи:
Прозрачност: Публикуване на финансови отчети, доклади за дейността, информация за управлението, както и редовно организиране на срещи с акционери.
Комуникация: Поддържане на отворена и честна комуникация с акционерите, посредством телефонни разговори, видеоконференции, онлайн платформи, и др.
Съответствие: Спазване на нормативните изисквания на регулираните пазари и борси, както и на правилата за търговия с финансови инструменти.
Професионализъм: Работа с лицензирани и реномирани инвестиционни посредници, които предлагат качествени анализи, консултации и услуги.
Взаимодействие: Участие в дейността на браншови организации, асоциации, и др.</t>
  </si>
  <si>
    <t>Съгласуването на политиките и практиките е от съществено значение за прозрачността и ефективното управление. Това се постига по следния начин:
Обсъждане: Обсъждане с инвеститорите и посредниците на политиките и практиките на дружеството.
Обратна връзка: Приемане на обратна връзка от инвеститорите и посредниците за подобряване на политиките и практиките.
Публикуване: Официално публикуване на политиките и практиките на дружеството на интернет страницата на дружеството. (Поради технически причини на настоящия сайт към момента е трудно приложимо. Тази съществена стъпка, ще бъде приложена след пускане на новия корпоративен сайт на дружеството.)</t>
  </si>
  <si>
    <t>Разкриването и ограничаването на конфликтите на интереси е от съществено значение за гарантиране на обективност и прозрачност. Това се постига чрез:
Политики: Приемане на политики за разкриване на конфликти на интереси от страна на всички лица, които предоставят анализи или консултации.
Процедури: Създаване на процедури за управление на конфликти на интереси, когато те възникнат.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</si>
</sst>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d/yyyy"/>
  </numFmts>
  <fonts count="34" x14ac:knownFonts="1">
    <font>
      <sz val="10"/>
      <name val="Arial"/>
      <family val="2"/>
    </font>
    <font>
      <sz val="10"/>
      <name val="Arial"/>
      <family val="2"/>
      <charset val="1"/>
    </font>
    <font>
      <b/>
      <sz val="16"/>
      <name val="Arial"/>
      <family val="2"/>
      <charset val="1"/>
    </font>
    <font>
      <b/>
      <sz val="10"/>
      <name val="Arial"/>
      <family val="2"/>
      <charset val="1"/>
    </font>
    <font>
      <sz val="10"/>
      <name val="Arial Narrow"/>
      <family val="2"/>
      <charset val="1"/>
    </font>
    <font>
      <sz val="10"/>
      <name val="Arial"/>
      <family val="2"/>
      <charset val="204"/>
    </font>
    <font>
      <b/>
      <sz val="10"/>
      <name val="Arial"/>
      <family val="2"/>
      <charset val="204"/>
    </font>
    <font>
      <u/>
      <sz val="10"/>
      <color indexed="12"/>
      <name val="Arial"/>
      <family val="2"/>
      <charset val="1"/>
    </font>
    <font>
      <b/>
      <sz val="8"/>
      <name val="Arial"/>
      <family val="2"/>
      <charset val="1"/>
    </font>
    <font>
      <sz val="8"/>
      <name val="Arial"/>
      <family val="2"/>
      <charset val="1"/>
    </font>
    <font>
      <sz val="10"/>
      <color indexed="9"/>
      <name val="Arial"/>
      <family val="2"/>
      <charset val="1"/>
    </font>
    <font>
      <b/>
      <sz val="10"/>
      <color indexed="9"/>
      <name val="Arial"/>
      <family val="2"/>
      <charset val="1"/>
    </font>
    <font>
      <b/>
      <sz val="11"/>
      <name val="Arial"/>
      <family val="2"/>
      <charset val="1"/>
    </font>
    <font>
      <b/>
      <sz val="10"/>
      <color indexed="10"/>
      <name val="Arial"/>
      <family val="2"/>
      <charset val="1"/>
    </font>
    <font>
      <b/>
      <sz val="11"/>
      <color indexed="9"/>
      <name val="Arial"/>
      <family val="2"/>
      <charset val="1"/>
    </font>
    <font>
      <b/>
      <sz val="12"/>
      <color indexed="10"/>
      <name val="Arial"/>
      <family val="2"/>
      <charset val="1"/>
    </font>
    <font>
      <sz val="12"/>
      <name val="Arial"/>
      <family val="2"/>
      <charset val="1"/>
    </font>
    <font>
      <sz val="18"/>
      <name val="Arial"/>
      <family val="2"/>
      <charset val="1"/>
    </font>
    <font>
      <sz val="14"/>
      <name val="Arial"/>
      <family val="2"/>
      <charset val="1"/>
    </font>
    <font>
      <b/>
      <sz val="9"/>
      <name val="Arial"/>
      <family val="2"/>
      <charset val="1"/>
    </font>
    <font>
      <sz val="9"/>
      <name val="Arial"/>
      <family val="2"/>
      <charset val="1"/>
    </font>
    <font>
      <sz val="9"/>
      <color indexed="9"/>
      <name val="Arial"/>
      <family val="2"/>
      <charset val="1"/>
    </font>
    <font>
      <sz val="16"/>
      <name val="Arial"/>
      <family val="2"/>
      <charset val="1"/>
    </font>
    <font>
      <sz val="16"/>
      <name val="Times New Roman"/>
      <family val="1"/>
      <charset val="1"/>
    </font>
    <font>
      <b/>
      <sz val="16"/>
      <color indexed="23"/>
      <name val="Arial"/>
      <family val="2"/>
      <charset val="1"/>
    </font>
    <font>
      <b/>
      <vertAlign val="superscript"/>
      <sz val="16"/>
      <color indexed="23"/>
      <name val="Arial"/>
      <family val="2"/>
      <charset val="1"/>
    </font>
    <font>
      <sz val="8"/>
      <name val="Arial"/>
      <family val="2"/>
      <charset val="204"/>
    </font>
    <font>
      <b/>
      <sz val="10"/>
      <color indexed="16"/>
      <name val="Arial"/>
      <family val="2"/>
      <charset val="204"/>
    </font>
    <font>
      <b/>
      <sz val="8"/>
      <name val="Arial"/>
      <family val="2"/>
      <charset val="204"/>
    </font>
    <font>
      <sz val="9"/>
      <name val="Arial"/>
      <family val="2"/>
      <charset val="204"/>
    </font>
    <font>
      <i/>
      <sz val="10"/>
      <name val="Arial"/>
      <family val="2"/>
      <charset val="204"/>
    </font>
    <font>
      <b/>
      <i/>
      <sz val="9"/>
      <name val="Arial"/>
      <family val="2"/>
      <charset val="204"/>
    </font>
    <font>
      <b/>
      <sz val="11"/>
      <name val="Arial"/>
      <family val="2"/>
      <charset val="204"/>
    </font>
    <font>
      <sz val="8"/>
      <color theme="1"/>
      <name val="Arial"/>
      <family val="2"/>
      <charset val="204"/>
    </font>
  </fonts>
  <fills count="10">
    <fill>
      <patternFill patternType="none"/>
    </fill>
    <fill>
      <patternFill patternType="gray125"/>
    </fill>
    <fill>
      <patternFill patternType="solid">
        <fgColor indexed="27"/>
        <bgColor indexed="26"/>
      </patternFill>
    </fill>
    <fill>
      <patternFill patternType="solid">
        <fgColor indexed="9"/>
        <bgColor indexed="26"/>
      </patternFill>
    </fill>
    <fill>
      <patternFill patternType="solid">
        <fgColor indexed="22"/>
        <bgColor indexed="31"/>
      </patternFill>
    </fill>
    <fill>
      <patternFill patternType="solid">
        <fgColor theme="0"/>
        <bgColor indexed="26"/>
      </patternFill>
    </fill>
    <fill>
      <patternFill patternType="solid">
        <fgColor rgb="FFEAEAEA"/>
        <bgColor indexed="26"/>
      </patternFill>
    </fill>
    <fill>
      <patternFill patternType="solid">
        <fgColor rgb="FFEAEAEA"/>
        <bgColor indexed="27"/>
      </patternFill>
    </fill>
    <fill>
      <patternFill patternType="solid">
        <fgColor rgb="FFEAEAEA"/>
        <bgColor indexed="64"/>
      </patternFill>
    </fill>
    <fill>
      <patternFill patternType="solid">
        <fgColor rgb="FFEAEAEA"/>
        <bgColor indexed="60"/>
      </patternFill>
    </fill>
  </fills>
  <borders count="46">
    <border>
      <left/>
      <right/>
      <top/>
      <bottom/>
      <diagonal/>
    </border>
    <border>
      <left/>
      <right style="thin">
        <color indexed="8"/>
      </right>
      <top/>
      <bottom/>
      <diagonal/>
    </border>
    <border>
      <left/>
      <right/>
      <top style="thin">
        <color indexed="8"/>
      </top>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medium">
        <color indexed="8"/>
      </left>
      <right/>
      <top style="medium">
        <color indexed="8"/>
      </top>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top style="medium">
        <color indexed="8"/>
      </top>
      <bottom/>
      <diagonal/>
    </border>
    <border>
      <left/>
      <right style="medium">
        <color indexed="8"/>
      </right>
      <top style="medium">
        <color indexed="8"/>
      </top>
      <bottom/>
      <diagonal/>
    </border>
    <border>
      <left style="thick">
        <color indexed="8"/>
      </left>
      <right/>
      <top style="thick">
        <color indexed="8"/>
      </top>
      <bottom/>
      <diagonal/>
    </border>
    <border>
      <left/>
      <right/>
      <top style="thick">
        <color indexed="8"/>
      </top>
      <bottom/>
      <diagonal/>
    </border>
    <border>
      <left/>
      <right style="thick">
        <color indexed="8"/>
      </right>
      <top style="thick">
        <color indexed="8"/>
      </top>
      <bottom/>
      <diagonal/>
    </border>
    <border>
      <left style="thick">
        <color indexed="8"/>
      </left>
      <right/>
      <top/>
      <bottom/>
      <diagonal/>
    </border>
    <border>
      <left/>
      <right style="thick">
        <color indexed="8"/>
      </right>
      <top/>
      <bottom/>
      <diagonal/>
    </border>
    <border>
      <left style="thick">
        <color indexed="8"/>
      </left>
      <right/>
      <top/>
      <bottom style="thick">
        <color indexed="8"/>
      </bottom>
      <diagonal/>
    </border>
    <border>
      <left/>
      <right/>
      <top/>
      <bottom style="thick">
        <color indexed="8"/>
      </bottom>
      <diagonal/>
    </border>
    <border>
      <left/>
      <right style="thick">
        <color indexed="8"/>
      </right>
      <top/>
      <bottom style="thick">
        <color indexed="8"/>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style="thin">
        <color indexed="64"/>
      </right>
      <top style="thin">
        <color indexed="8"/>
      </top>
      <bottom style="thin">
        <color indexed="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thick">
        <color indexed="8"/>
      </left>
      <right style="thick">
        <color indexed="8"/>
      </right>
      <top/>
      <bottom/>
      <diagonal/>
    </border>
    <border>
      <left/>
      <right style="thin">
        <color indexed="8"/>
      </right>
      <top/>
      <bottom style="thin">
        <color indexed="8"/>
      </bottom>
      <diagonal/>
    </border>
    <border>
      <left/>
      <right/>
      <top/>
      <bottom style="thin">
        <color indexed="64"/>
      </bottom>
      <diagonal/>
    </border>
    <border>
      <left/>
      <right/>
      <top style="thin">
        <color indexed="8"/>
      </top>
      <bottom style="thin">
        <color indexed="64"/>
      </bottom>
      <diagonal/>
    </border>
    <border>
      <left/>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s>
  <cellStyleXfs count="4">
    <xf numFmtId="0" fontId="0" fillId="0" borderId="0"/>
    <xf numFmtId="0" fontId="1" fillId="0" borderId="0"/>
    <xf numFmtId="0" fontId="7" fillId="0" borderId="0"/>
    <xf numFmtId="9" fontId="1" fillId="0" borderId="0"/>
  </cellStyleXfs>
  <cellXfs count="256">
    <xf numFmtId="0" fontId="0" fillId="0" borderId="0" xfId="0"/>
    <xf numFmtId="0" fontId="1" fillId="0" borderId="0" xfId="1"/>
    <xf numFmtId="0" fontId="2" fillId="2" borderId="0" xfId="1" applyFont="1" applyFill="1" applyAlignment="1">
      <alignment horizontal="left" vertical="center"/>
    </xf>
    <xf numFmtId="0" fontId="3" fillId="2" borderId="0" xfId="1" applyFont="1" applyFill="1" applyAlignment="1">
      <alignment vertical="center"/>
    </xf>
    <xf numFmtId="0" fontId="1" fillId="2" borderId="0" xfId="1" applyFill="1"/>
    <xf numFmtId="0" fontId="3" fillId="2" borderId="0" xfId="1" applyFont="1" applyFill="1" applyAlignment="1">
      <alignment horizontal="left" vertical="center"/>
    </xf>
    <xf numFmtId="0" fontId="4" fillId="2" borderId="0" xfId="1" applyFont="1" applyFill="1" applyAlignment="1">
      <alignment horizontal="left" vertical="center"/>
    </xf>
    <xf numFmtId="0" fontId="5" fillId="2" borderId="0" xfId="1" applyFont="1" applyFill="1" applyAlignment="1">
      <alignment horizontal="left" vertical="center"/>
    </xf>
    <xf numFmtId="0" fontId="3" fillId="2" borderId="0" xfId="1" applyFont="1" applyFill="1"/>
    <xf numFmtId="0" fontId="5" fillId="2" borderId="0" xfId="1" applyFont="1" applyFill="1" applyAlignment="1">
      <alignment vertical="center"/>
    </xf>
    <xf numFmtId="0" fontId="5" fillId="2" borderId="0" xfId="1" applyFont="1" applyFill="1"/>
    <xf numFmtId="0" fontId="5" fillId="2" borderId="0" xfId="1" applyFont="1" applyFill="1" applyAlignment="1">
      <alignment horizontal="left" vertical="center" wrapText="1"/>
    </xf>
    <xf numFmtId="0" fontId="6" fillId="2" borderId="0" xfId="1" applyFont="1" applyFill="1"/>
    <xf numFmtId="0" fontId="1" fillId="3" borderId="0" xfId="1" applyFill="1"/>
    <xf numFmtId="0" fontId="7" fillId="2" borderId="0" xfId="2" applyFill="1"/>
    <xf numFmtId="0" fontId="5" fillId="2" borderId="0" xfId="1" applyFont="1" applyFill="1" applyAlignment="1">
      <alignment vertical="top"/>
    </xf>
    <xf numFmtId="0" fontId="5" fillId="2" borderId="0" xfId="1" applyFont="1" applyFill="1" applyAlignment="1">
      <alignment vertical="top" wrapText="1"/>
    </xf>
    <xf numFmtId="0" fontId="5" fillId="2" borderId="0" xfId="1" applyFont="1" applyFill="1" applyAlignment="1">
      <alignment horizontal="center" vertical="top"/>
    </xf>
    <xf numFmtId="49" fontId="3" fillId="2" borderId="0" xfId="1" applyNumberFormat="1" applyFont="1" applyFill="1" applyAlignment="1">
      <alignment horizontal="left" vertical="center"/>
    </xf>
    <xf numFmtId="0" fontId="5" fillId="2" borderId="0" xfId="1" applyFont="1" applyFill="1" applyAlignment="1">
      <alignment horizontal="center" vertical="center"/>
    </xf>
    <xf numFmtId="0" fontId="5" fillId="2" borderId="0" xfId="1" applyFont="1" applyFill="1" applyAlignment="1">
      <alignment vertical="center" wrapText="1"/>
    </xf>
    <xf numFmtId="0" fontId="3" fillId="2" borderId="0" xfId="1" applyFont="1" applyFill="1" applyAlignment="1">
      <alignment horizontal="center" vertical="top"/>
    </xf>
    <xf numFmtId="0" fontId="3" fillId="2" borderId="0" xfId="1" applyFont="1" applyFill="1" applyAlignment="1">
      <alignment vertical="top" wrapText="1"/>
    </xf>
    <xf numFmtId="0" fontId="3" fillId="2" borderId="0" xfId="1" applyFont="1" applyFill="1" applyAlignment="1">
      <alignment vertical="top"/>
    </xf>
    <xf numFmtId="0" fontId="3" fillId="2" borderId="1" xfId="1" applyFont="1" applyFill="1" applyBorder="1" applyAlignment="1">
      <alignment horizontal="center" vertical="top" wrapText="1"/>
    </xf>
    <xf numFmtId="0" fontId="5" fillId="2" borderId="0" xfId="1" applyFont="1" applyFill="1" applyAlignment="1">
      <alignment horizontal="center"/>
    </xf>
    <xf numFmtId="0" fontId="3" fillId="2" borderId="2" xfId="1" applyFont="1" applyFill="1" applyBorder="1" applyAlignment="1">
      <alignment horizontal="center" vertical="top"/>
    </xf>
    <xf numFmtId="0" fontId="11" fillId="2" borderId="0" xfId="1" applyFont="1" applyFill="1" applyAlignment="1">
      <alignment horizontal="center" vertical="top" wrapText="1"/>
    </xf>
    <xf numFmtId="0" fontId="3" fillId="2" borderId="0" xfId="1" applyFont="1" applyFill="1" applyAlignment="1">
      <alignment horizontal="center" vertical="top" wrapText="1"/>
    </xf>
    <xf numFmtId="0" fontId="12" fillId="2" borderId="3" xfId="1" applyFont="1" applyFill="1" applyBorder="1" applyAlignment="1">
      <alignment vertical="center"/>
    </xf>
    <xf numFmtId="9" fontId="3" fillId="2" borderId="3" xfId="1" applyNumberFormat="1" applyFont="1" applyFill="1" applyBorder="1" applyAlignment="1">
      <alignment vertical="center" wrapText="1"/>
    </xf>
    <xf numFmtId="9" fontId="14" fillId="2" borderId="0" xfId="1" applyNumberFormat="1" applyFont="1" applyFill="1" applyAlignment="1">
      <alignment vertical="center"/>
    </xf>
    <xf numFmtId="0" fontId="12" fillId="2" borderId="0" xfId="1" applyFont="1" applyFill="1" applyAlignment="1">
      <alignment vertical="center"/>
    </xf>
    <xf numFmtId="0" fontId="13" fillId="2" borderId="4" xfId="1" applyFont="1" applyFill="1" applyBorder="1" applyAlignment="1">
      <alignment horizontal="center" vertical="center" wrapText="1"/>
    </xf>
    <xf numFmtId="0" fontId="5" fillId="2" borderId="5" xfId="1" applyFont="1" applyFill="1" applyBorder="1" applyAlignment="1">
      <alignment vertical="center"/>
    </xf>
    <xf numFmtId="0" fontId="10" fillId="2" borderId="5" xfId="1" applyFont="1" applyFill="1" applyBorder="1" applyAlignment="1">
      <alignment vertical="center"/>
    </xf>
    <xf numFmtId="0" fontId="5" fillId="0" borderId="6" xfId="1" applyFont="1" applyBorder="1" applyAlignment="1" applyProtection="1">
      <alignment horizontal="center" vertical="center" wrapText="1"/>
      <protection locked="0"/>
    </xf>
    <xf numFmtId="0" fontId="5" fillId="0" borderId="7" xfId="1" applyFont="1" applyBorder="1" applyAlignment="1" applyProtection="1">
      <alignment horizontal="center" vertical="center" wrapText="1"/>
      <protection locked="0"/>
    </xf>
    <xf numFmtId="9" fontId="5" fillId="4" borderId="6" xfId="1" applyNumberFormat="1" applyFont="1" applyFill="1" applyBorder="1" applyAlignment="1">
      <alignment vertical="center" wrapText="1"/>
    </xf>
    <xf numFmtId="164" fontId="5" fillId="4" borderId="6" xfId="3" applyNumberFormat="1" applyFont="1" applyFill="1" applyBorder="1" applyAlignment="1">
      <alignment horizontal="right" vertical="center" wrapText="1"/>
    </xf>
    <xf numFmtId="0" fontId="13" fillId="2" borderId="0" xfId="1" applyFont="1" applyFill="1" applyAlignment="1">
      <alignment horizontal="center" vertical="center" wrapText="1"/>
    </xf>
    <xf numFmtId="0" fontId="10" fillId="2" borderId="0" xfId="1" applyFont="1" applyFill="1" applyAlignment="1">
      <alignment vertical="center"/>
    </xf>
    <xf numFmtId="0" fontId="5" fillId="2" borderId="0" xfId="1" applyFont="1" applyFill="1" applyAlignment="1" applyProtection="1">
      <alignment horizontal="center" vertical="center" wrapText="1"/>
      <protection locked="0"/>
    </xf>
    <xf numFmtId="0" fontId="3" fillId="2" borderId="0" xfId="1" applyFont="1" applyFill="1" applyAlignment="1">
      <alignment horizontal="center" vertical="center"/>
    </xf>
    <xf numFmtId="9" fontId="5" fillId="2" borderId="0" xfId="1" applyNumberFormat="1" applyFont="1" applyFill="1" applyAlignment="1">
      <alignment vertical="center" wrapText="1"/>
    </xf>
    <xf numFmtId="9" fontId="5" fillId="2" borderId="2" xfId="1" applyNumberFormat="1" applyFont="1" applyFill="1" applyBorder="1" applyAlignment="1">
      <alignment vertical="center" wrapText="1"/>
    </xf>
    <xf numFmtId="9" fontId="3" fillId="2" borderId="0" xfId="1" applyNumberFormat="1" applyFont="1" applyFill="1" applyAlignment="1">
      <alignment vertical="center" wrapText="1"/>
    </xf>
    <xf numFmtId="0" fontId="3" fillId="2" borderId="2" xfId="1" applyFont="1" applyFill="1" applyBorder="1" applyAlignment="1">
      <alignment horizontal="left" vertical="center"/>
    </xf>
    <xf numFmtId="9" fontId="5" fillId="2" borderId="0" xfId="1" applyNumberFormat="1" applyFont="1" applyFill="1" applyAlignment="1">
      <alignment horizontal="right" vertical="center"/>
    </xf>
    <xf numFmtId="9" fontId="14" fillId="2" borderId="0" xfId="1" applyNumberFormat="1" applyFont="1" applyFill="1" applyAlignment="1">
      <alignment vertical="top"/>
    </xf>
    <xf numFmtId="0" fontId="12" fillId="2" borderId="0" xfId="1" applyFont="1" applyFill="1"/>
    <xf numFmtId="0" fontId="5" fillId="2" borderId="2" xfId="1" applyFont="1" applyFill="1" applyBorder="1" applyAlignment="1">
      <alignment vertical="center"/>
    </xf>
    <xf numFmtId="0" fontId="5" fillId="2" borderId="2" xfId="1" applyFont="1" applyFill="1" applyBorder="1" applyAlignment="1">
      <alignment vertical="center" wrapText="1"/>
    </xf>
    <xf numFmtId="0" fontId="3" fillId="2" borderId="0" xfId="1" applyFont="1" applyFill="1" applyAlignment="1">
      <alignment vertical="center" wrapText="1"/>
    </xf>
    <xf numFmtId="0" fontId="5" fillId="2" borderId="2" xfId="1" applyFont="1" applyFill="1" applyBorder="1" applyAlignment="1">
      <alignment horizontal="center" vertical="center"/>
    </xf>
    <xf numFmtId="9" fontId="3" fillId="2" borderId="0" xfId="1" applyNumberFormat="1" applyFont="1" applyFill="1" applyAlignment="1">
      <alignment horizontal="right" vertical="center" wrapText="1"/>
    </xf>
    <xf numFmtId="49" fontId="5" fillId="2" borderId="0" xfId="1" applyNumberFormat="1" applyFont="1" applyFill="1" applyAlignment="1">
      <alignment vertical="center"/>
    </xf>
    <xf numFmtId="0" fontId="5" fillId="2" borderId="0" xfId="1" applyFont="1" applyFill="1" applyAlignment="1">
      <alignment horizontal="right" vertical="center" wrapText="1"/>
    </xf>
    <xf numFmtId="0" fontId="12" fillId="2" borderId="0" xfId="1" applyFont="1" applyFill="1" applyAlignment="1">
      <alignment horizontal="center" vertical="center"/>
    </xf>
    <xf numFmtId="0" fontId="13" fillId="2" borderId="8" xfId="1" applyFont="1" applyFill="1" applyBorder="1" applyAlignment="1">
      <alignment horizontal="center" vertical="center" wrapText="1"/>
    </xf>
    <xf numFmtId="0" fontId="10" fillId="2" borderId="2" xfId="1" applyFont="1" applyFill="1" applyBorder="1" applyAlignment="1">
      <alignment vertical="center"/>
    </xf>
    <xf numFmtId="0" fontId="5" fillId="0" borderId="0" xfId="1" applyFont="1" applyAlignment="1">
      <alignment vertical="center" wrapText="1"/>
    </xf>
    <xf numFmtId="0" fontId="5" fillId="2" borderId="5" xfId="1" applyFont="1" applyFill="1" applyBorder="1" applyAlignment="1">
      <alignment horizontal="left" vertical="center"/>
    </xf>
    <xf numFmtId="0" fontId="5" fillId="0" borderId="6" xfId="1" applyFont="1" applyBorder="1" applyAlignment="1" applyProtection="1">
      <alignment horizontal="center" vertical="center"/>
      <protection locked="0"/>
    </xf>
    <xf numFmtId="9" fontId="5" fillId="4" borderId="9" xfId="1" applyNumberFormat="1" applyFont="1" applyFill="1" applyBorder="1" applyAlignment="1">
      <alignment vertical="center" wrapText="1"/>
    </xf>
    <xf numFmtId="0" fontId="19" fillId="2" borderId="0" xfId="1" applyFont="1" applyFill="1" applyAlignment="1">
      <alignment horizontal="left" vertical="center"/>
    </xf>
    <xf numFmtId="0" fontId="20" fillId="2" borderId="0" xfId="1" applyFont="1" applyFill="1" applyAlignment="1">
      <alignment horizontal="center" vertical="center"/>
    </xf>
    <xf numFmtId="0" fontId="21" fillId="2" borderId="0" xfId="1" applyFont="1" applyFill="1" applyAlignment="1">
      <alignment horizontal="center" vertical="top" wrapText="1"/>
    </xf>
    <xf numFmtId="9" fontId="20" fillId="4" borderId="6" xfId="1" applyNumberFormat="1" applyFont="1" applyFill="1" applyBorder="1" applyAlignment="1">
      <alignment vertical="center" wrapText="1"/>
    </xf>
    <xf numFmtId="9" fontId="20" fillId="2" borderId="0" xfId="1" applyNumberFormat="1" applyFont="1" applyFill="1" applyAlignment="1">
      <alignment vertical="center" wrapText="1"/>
    </xf>
    <xf numFmtId="0" fontId="20" fillId="2" borderId="0" xfId="1" applyFont="1" applyFill="1" applyAlignment="1">
      <alignment vertical="top" wrapText="1"/>
    </xf>
    <xf numFmtId="9" fontId="20" fillId="4" borderId="6" xfId="3" applyFont="1" applyFill="1" applyBorder="1" applyAlignment="1">
      <alignment vertical="center" wrapText="1"/>
    </xf>
    <xf numFmtId="0" fontId="3" fillId="2" borderId="26" xfId="1" applyFont="1" applyFill="1" applyBorder="1" applyAlignment="1">
      <alignment horizontal="center" vertical="top" wrapText="1"/>
    </xf>
    <xf numFmtId="0" fontId="5" fillId="2" borderId="26" xfId="1" applyFont="1" applyFill="1" applyBorder="1" applyAlignment="1">
      <alignment horizontal="right" vertical="center" wrapText="1"/>
    </xf>
    <xf numFmtId="0" fontId="1" fillId="2" borderId="0" xfId="1" applyFill="1" applyAlignment="1">
      <alignment vertical="center"/>
    </xf>
    <xf numFmtId="0" fontId="1" fillId="2" borderId="1" xfId="1" applyFill="1" applyBorder="1"/>
    <xf numFmtId="0" fontId="1" fillId="2" borderId="0" xfId="1" applyFill="1" applyAlignment="1">
      <alignment vertical="center" wrapText="1"/>
    </xf>
    <xf numFmtId="0" fontId="1" fillId="2" borderId="0" xfId="1" applyFill="1" applyAlignment="1">
      <alignment vertical="top" wrapText="1"/>
    </xf>
    <xf numFmtId="0" fontId="1" fillId="2" borderId="5" xfId="1" applyFill="1" applyBorder="1" applyAlignment="1">
      <alignment vertical="center"/>
    </xf>
    <xf numFmtId="0" fontId="3" fillId="2" borderId="0" xfId="1" applyFont="1" applyFill="1" applyAlignment="1">
      <alignment horizontal="center" vertical="center" wrapText="1"/>
    </xf>
    <xf numFmtId="0" fontId="1" fillId="2" borderId="2" xfId="1" applyFill="1" applyBorder="1" applyAlignment="1">
      <alignment vertical="center"/>
    </xf>
    <xf numFmtId="0" fontId="1" fillId="2" borderId="2" xfId="1" applyFill="1" applyBorder="1" applyAlignment="1">
      <alignment vertical="center" wrapText="1"/>
    </xf>
    <xf numFmtId="49" fontId="1" fillId="2" borderId="5" xfId="1" applyNumberFormat="1" applyFill="1" applyBorder="1" applyAlignment="1">
      <alignment vertical="center"/>
    </xf>
    <xf numFmtId="49" fontId="1" fillId="2" borderId="0" xfId="1" applyNumberFormat="1" applyFill="1" applyAlignment="1">
      <alignment vertical="center"/>
    </xf>
    <xf numFmtId="0" fontId="1" fillId="2" borderId="0" xfId="1" applyFill="1" applyAlignment="1">
      <alignment vertical="top"/>
    </xf>
    <xf numFmtId="0" fontId="20" fillId="2" borderId="0" xfId="1" applyFont="1" applyFill="1" applyAlignment="1">
      <alignment horizontal="center" vertical="top" wrapText="1"/>
    </xf>
    <xf numFmtId="9" fontId="12" fillId="2" borderId="0" xfId="1" applyNumberFormat="1" applyFont="1" applyFill="1" applyAlignment="1">
      <alignment vertical="center"/>
    </xf>
    <xf numFmtId="164" fontId="1" fillId="4" borderId="6" xfId="3" applyNumberFormat="1" applyFill="1" applyBorder="1" applyAlignment="1">
      <alignment horizontal="right" vertical="center" wrapText="1"/>
    </xf>
    <xf numFmtId="0" fontId="1" fillId="2" borderId="26" xfId="1" applyFill="1" applyBorder="1" applyAlignment="1">
      <alignment horizontal="right" vertical="center" wrapText="1"/>
    </xf>
    <xf numFmtId="9" fontId="1" fillId="4" borderId="6" xfId="1" applyNumberFormat="1" applyFill="1" applyBorder="1" applyAlignment="1">
      <alignment vertical="center" wrapText="1"/>
    </xf>
    <xf numFmtId="9" fontId="1" fillId="2" borderId="2" xfId="1" applyNumberFormat="1" applyFill="1" applyBorder="1" applyAlignment="1">
      <alignment vertical="center" wrapText="1"/>
    </xf>
    <xf numFmtId="9" fontId="1" fillId="2" borderId="0" xfId="1" applyNumberFormat="1" applyFill="1" applyAlignment="1">
      <alignment horizontal="right" vertical="center" wrapText="1"/>
    </xf>
    <xf numFmtId="0" fontId="1" fillId="2" borderId="0" xfId="1" applyFill="1" applyAlignment="1">
      <alignment horizontal="center" vertical="center"/>
    </xf>
    <xf numFmtId="9" fontId="1" fillId="2" borderId="0" xfId="1" applyNumberFormat="1" applyFill="1" applyAlignment="1">
      <alignment horizontal="right" vertical="center"/>
    </xf>
    <xf numFmtId="9" fontId="12" fillId="2" borderId="0" xfId="1" applyNumberFormat="1" applyFont="1" applyFill="1" applyAlignment="1">
      <alignment vertical="top"/>
    </xf>
    <xf numFmtId="9" fontId="1" fillId="2" borderId="0" xfId="1" applyNumberFormat="1" applyFill="1" applyAlignment="1">
      <alignment vertical="center" wrapText="1"/>
    </xf>
    <xf numFmtId="0" fontId="1" fillId="2" borderId="0" xfId="1" applyFill="1" applyAlignment="1">
      <alignment horizontal="right" vertical="center" wrapText="1"/>
    </xf>
    <xf numFmtId="164" fontId="1" fillId="2" borderId="0" xfId="3" applyNumberFormat="1" applyFill="1" applyAlignment="1">
      <alignment horizontal="right" vertical="center" wrapText="1"/>
    </xf>
    <xf numFmtId="0" fontId="5" fillId="0" borderId="29" xfId="1" applyFont="1" applyBorder="1" applyAlignment="1" applyProtection="1">
      <alignment horizontal="center" vertical="center" wrapText="1"/>
      <protection locked="0"/>
    </xf>
    <xf numFmtId="0" fontId="5" fillId="0" borderId="30" xfId="1" applyFont="1" applyBorder="1" applyAlignment="1" applyProtection="1">
      <alignment horizontal="center" vertical="center" wrapText="1"/>
      <protection locked="0"/>
    </xf>
    <xf numFmtId="9" fontId="20" fillId="4" borderId="29" xfId="1" applyNumberFormat="1" applyFont="1" applyFill="1" applyBorder="1" applyAlignment="1">
      <alignment vertical="center" wrapText="1"/>
    </xf>
    <xf numFmtId="164" fontId="5" fillId="4" borderId="29" xfId="3" applyNumberFormat="1" applyFont="1" applyFill="1" applyBorder="1" applyAlignment="1">
      <alignment horizontal="right" vertical="center" wrapText="1"/>
    </xf>
    <xf numFmtId="9" fontId="20" fillId="4" borderId="9" xfId="1" applyNumberFormat="1" applyFont="1" applyFill="1" applyBorder="1" applyAlignment="1">
      <alignment vertical="center" wrapText="1"/>
    </xf>
    <xf numFmtId="0" fontId="5" fillId="0" borderId="27" xfId="1" applyFont="1" applyBorder="1" applyAlignment="1" applyProtection="1">
      <alignment horizontal="center" vertical="center" wrapText="1"/>
      <protection locked="0"/>
    </xf>
    <xf numFmtId="9" fontId="20" fillId="4" borderId="27" xfId="1" applyNumberFormat="1" applyFont="1" applyFill="1" applyBorder="1" applyAlignment="1">
      <alignment vertical="center" wrapText="1"/>
    </xf>
    <xf numFmtId="164" fontId="5" fillId="4" borderId="27" xfId="3" applyNumberFormat="1" applyFont="1" applyFill="1" applyBorder="1" applyAlignment="1">
      <alignment horizontal="right" vertical="center" wrapText="1"/>
    </xf>
    <xf numFmtId="0" fontId="12" fillId="2" borderId="3" xfId="1" applyFont="1" applyFill="1" applyBorder="1"/>
    <xf numFmtId="9" fontId="3" fillId="2" borderId="3" xfId="1" applyNumberFormat="1" applyFont="1" applyFill="1" applyBorder="1" applyAlignment="1">
      <alignment wrapText="1"/>
    </xf>
    <xf numFmtId="9" fontId="12" fillId="2" borderId="0" xfId="1" applyNumberFormat="1" applyFont="1" applyFill="1"/>
    <xf numFmtId="9" fontId="14" fillId="2" borderId="0" xfId="1" applyNumberFormat="1" applyFont="1" applyFill="1"/>
    <xf numFmtId="49" fontId="5" fillId="2" borderId="5" xfId="1" applyNumberFormat="1" applyFont="1" applyFill="1" applyBorder="1" applyAlignment="1">
      <alignment horizontal="left" vertical="center"/>
    </xf>
    <xf numFmtId="0" fontId="12" fillId="2" borderId="0" xfId="1" applyFont="1" applyFill="1" applyAlignment="1">
      <alignment horizontal="left" vertical="center"/>
    </xf>
    <xf numFmtId="0" fontId="19" fillId="2" borderId="0" xfId="1" applyFont="1" applyFill="1" applyAlignment="1">
      <alignment vertical="center"/>
    </xf>
    <xf numFmtId="49" fontId="19" fillId="2" borderId="0" xfId="1" applyNumberFormat="1" applyFont="1" applyFill="1" applyAlignment="1">
      <alignment horizontal="left" vertical="center"/>
    </xf>
    <xf numFmtId="0" fontId="9" fillId="0" borderId="6" xfId="1" applyFont="1" applyBorder="1" applyAlignment="1">
      <alignment horizontal="center" vertical="center"/>
    </xf>
    <xf numFmtId="0" fontId="8" fillId="2" borderId="0" xfId="1" applyFont="1" applyFill="1" applyAlignment="1">
      <alignment horizontal="left" vertical="center"/>
    </xf>
    <xf numFmtId="0" fontId="9" fillId="0" borderId="6" xfId="1" applyFont="1" applyBorder="1" applyAlignment="1" applyProtection="1">
      <alignment horizontal="left" vertical="center" wrapText="1"/>
      <protection locked="0"/>
    </xf>
    <xf numFmtId="0" fontId="28" fillId="2" borderId="28" xfId="1" applyFont="1" applyFill="1" applyBorder="1" applyAlignment="1">
      <alignment horizontal="center" vertical="center"/>
    </xf>
    <xf numFmtId="49" fontId="1" fillId="0" borderId="0" xfId="1" applyNumberFormat="1"/>
    <xf numFmtId="0" fontId="29" fillId="2" borderId="6" xfId="1" applyFont="1" applyFill="1" applyBorder="1" applyAlignment="1">
      <alignment horizontal="center" vertical="center"/>
    </xf>
    <xf numFmtId="0" fontId="13" fillId="2" borderId="26" xfId="1" applyFont="1" applyFill="1" applyBorder="1" applyAlignment="1">
      <alignment horizontal="center" vertical="center" wrapText="1"/>
    </xf>
    <xf numFmtId="0" fontId="13" fillId="2" borderId="34" xfId="1" applyFont="1" applyFill="1" applyBorder="1" applyAlignment="1">
      <alignment horizontal="center" vertical="center" wrapText="1"/>
    </xf>
    <xf numFmtId="0" fontId="30" fillId="2" borderId="0" xfId="1" applyFont="1" applyFill="1"/>
    <xf numFmtId="0" fontId="31" fillId="2" borderId="0" xfId="1" applyFont="1" applyFill="1"/>
    <xf numFmtId="0" fontId="5" fillId="5" borderId="27" xfId="1" applyFont="1" applyFill="1" applyBorder="1" applyAlignment="1">
      <alignment horizontal="center" vertical="top"/>
    </xf>
    <xf numFmtId="0" fontId="12" fillId="2" borderId="3" xfId="1" applyFont="1" applyFill="1" applyBorder="1" applyAlignment="1">
      <alignment horizontal="left" vertical="center"/>
    </xf>
    <xf numFmtId="0" fontId="5" fillId="0" borderId="9" xfId="1" applyFont="1" applyBorder="1" applyAlignment="1" applyProtection="1">
      <alignment horizontal="center" vertical="center" wrapText="1"/>
      <protection locked="0"/>
    </xf>
    <xf numFmtId="0" fontId="5" fillId="0" borderId="40" xfId="1" applyFont="1" applyBorder="1" applyAlignment="1" applyProtection="1">
      <alignment horizontal="center" vertical="center" wrapText="1"/>
      <protection locked="0"/>
    </xf>
    <xf numFmtId="164" fontId="5" fillId="4" borderId="9" xfId="3" applyNumberFormat="1" applyFont="1" applyFill="1" applyBorder="1" applyAlignment="1">
      <alignment horizontal="right" vertical="center" wrapText="1"/>
    </xf>
    <xf numFmtId="0" fontId="13" fillId="2" borderId="27" xfId="1" applyFont="1" applyFill="1" applyBorder="1" applyAlignment="1">
      <alignment horizontal="center" vertical="center" wrapText="1"/>
    </xf>
    <xf numFmtId="0" fontId="5" fillId="2" borderId="27" xfId="1" applyFont="1" applyFill="1" applyBorder="1" applyAlignment="1">
      <alignment horizontal="center" vertical="center" wrapText="1"/>
    </xf>
    <xf numFmtId="0" fontId="5" fillId="2" borderId="42" xfId="1" applyFont="1" applyFill="1" applyBorder="1" applyAlignment="1">
      <alignment horizontal="left" vertical="center"/>
    </xf>
    <xf numFmtId="0" fontId="10" fillId="2" borderId="41" xfId="1" applyFont="1" applyFill="1" applyBorder="1" applyAlignment="1">
      <alignment vertical="center"/>
    </xf>
    <xf numFmtId="0" fontId="5" fillId="2" borderId="43" xfId="1" applyFont="1" applyFill="1" applyBorder="1" applyAlignment="1">
      <alignment horizontal="left" vertical="center"/>
    </xf>
    <xf numFmtId="0" fontId="10" fillId="2" borderId="43" xfId="1" applyFont="1" applyFill="1" applyBorder="1" applyAlignment="1">
      <alignment vertical="center"/>
    </xf>
    <xf numFmtId="0" fontId="5" fillId="2" borderId="34" xfId="1" applyFont="1" applyFill="1" applyBorder="1" applyAlignment="1">
      <alignment vertical="top"/>
    </xf>
    <xf numFmtId="0" fontId="5" fillId="2" borderId="35" xfId="1" applyFont="1" applyFill="1" applyBorder="1" applyAlignment="1">
      <alignment vertical="top" wrapText="1"/>
    </xf>
    <xf numFmtId="0" fontId="12" fillId="2" borderId="0" xfId="1" applyFont="1" applyFill="1" applyAlignment="1">
      <alignment vertical="center" wrapText="1"/>
    </xf>
    <xf numFmtId="0" fontId="28" fillId="2" borderId="28" xfId="1" applyFont="1" applyFill="1" applyBorder="1" applyAlignment="1">
      <alignment horizontal="center" vertical="center" wrapText="1"/>
    </xf>
    <xf numFmtId="0" fontId="9" fillId="2" borderId="32" xfId="1" applyFont="1" applyFill="1" applyBorder="1" applyAlignment="1">
      <alignment horizontal="center" wrapText="1"/>
    </xf>
    <xf numFmtId="0" fontId="9" fillId="2" borderId="33" xfId="1" applyFont="1" applyFill="1" applyBorder="1" applyAlignment="1">
      <alignment horizontal="center" vertical="top" wrapText="1"/>
    </xf>
    <xf numFmtId="0" fontId="5" fillId="2" borderId="0" xfId="1" applyFont="1" applyFill="1" applyAlignment="1">
      <alignment horizontal="center" wrapText="1"/>
    </xf>
    <xf numFmtId="0" fontId="12" fillId="2" borderId="0" xfId="1" applyFont="1" applyFill="1" applyAlignment="1">
      <alignment wrapText="1"/>
    </xf>
    <xf numFmtId="0" fontId="5" fillId="2" borderId="0" xfId="1" applyFont="1" applyFill="1" applyAlignment="1">
      <alignment wrapText="1"/>
    </xf>
    <xf numFmtId="0" fontId="1" fillId="2" borderId="27" xfId="1" applyFill="1" applyBorder="1" applyAlignment="1">
      <alignment vertical="top" wrapText="1"/>
    </xf>
    <xf numFmtId="0" fontId="1" fillId="6" borderId="27" xfId="1" applyFill="1" applyBorder="1" applyAlignment="1">
      <alignment vertical="top" wrapText="1"/>
    </xf>
    <xf numFmtId="0" fontId="1" fillId="6" borderId="27" xfId="1" applyFill="1" applyBorder="1" applyAlignment="1">
      <alignment vertical="center" wrapText="1"/>
    </xf>
    <xf numFmtId="0" fontId="1" fillId="6" borderId="27" xfId="1" applyFill="1" applyBorder="1" applyAlignment="1">
      <alignment wrapText="1"/>
    </xf>
    <xf numFmtId="0" fontId="5" fillId="6" borderId="27" xfId="1" applyFont="1" applyFill="1" applyBorder="1" applyAlignment="1">
      <alignment vertical="center" wrapText="1"/>
    </xf>
    <xf numFmtId="0" fontId="5" fillId="6" borderId="5" xfId="1" applyFont="1" applyFill="1" applyBorder="1" applyAlignment="1">
      <alignment horizontal="left" vertical="center"/>
    </xf>
    <xf numFmtId="0" fontId="5" fillId="6" borderId="5" xfId="1" applyFont="1" applyFill="1" applyBorder="1" applyAlignment="1">
      <alignment vertical="center"/>
    </xf>
    <xf numFmtId="0" fontId="5" fillId="6" borderId="0" xfId="1" applyFont="1" applyFill="1" applyAlignment="1">
      <alignment vertical="center"/>
    </xf>
    <xf numFmtId="0" fontId="5" fillId="6" borderId="2" xfId="1" applyFont="1" applyFill="1" applyBorder="1" applyAlignment="1">
      <alignment horizontal="left" vertical="center"/>
    </xf>
    <xf numFmtId="0" fontId="5" fillId="6" borderId="35" xfId="1" applyFont="1" applyFill="1" applyBorder="1" applyAlignment="1">
      <alignment horizontal="left" vertical="center"/>
    </xf>
    <xf numFmtId="0" fontId="5" fillId="6" borderId="2" xfId="1" applyFont="1" applyFill="1" applyBorder="1" applyAlignment="1">
      <alignment vertical="center"/>
    </xf>
    <xf numFmtId="0" fontId="5" fillId="6" borderId="28" xfId="1" applyFont="1" applyFill="1" applyBorder="1" applyAlignment="1">
      <alignment vertical="center" wrapText="1"/>
    </xf>
    <xf numFmtId="0" fontId="5" fillId="6" borderId="27" xfId="1" applyFont="1" applyFill="1" applyBorder="1" applyAlignment="1">
      <alignment vertical="center"/>
    </xf>
    <xf numFmtId="0" fontId="5" fillId="6" borderId="0" xfId="1" applyFont="1" applyFill="1" applyAlignment="1">
      <alignment vertical="center" wrapText="1"/>
    </xf>
    <xf numFmtId="0" fontId="5" fillId="7" borderId="5" xfId="1" applyFont="1" applyFill="1" applyBorder="1" applyAlignment="1">
      <alignment vertical="center"/>
    </xf>
    <xf numFmtId="0" fontId="5" fillId="6" borderId="5" xfId="1" applyFont="1" applyFill="1" applyBorder="1" applyAlignment="1">
      <alignment vertical="center" wrapText="1"/>
    </xf>
    <xf numFmtId="0" fontId="5" fillId="6" borderId="31" xfId="1" applyFont="1" applyFill="1" applyBorder="1" applyAlignment="1">
      <alignment horizontal="left" vertical="center"/>
    </xf>
    <xf numFmtId="0" fontId="6" fillId="6" borderId="5" xfId="1" applyFont="1" applyFill="1" applyBorder="1" applyAlignment="1">
      <alignment horizontal="left" vertical="center"/>
    </xf>
    <xf numFmtId="0" fontId="6" fillId="6" borderId="2" xfId="1" applyFont="1" applyFill="1" applyBorder="1" applyAlignment="1">
      <alignment horizontal="left" vertical="center"/>
    </xf>
    <xf numFmtId="0" fontId="6" fillId="6" borderId="0" xfId="1" applyFont="1" applyFill="1" applyAlignment="1">
      <alignment vertical="center"/>
    </xf>
    <xf numFmtId="0" fontId="6" fillId="6" borderId="0" xfId="1" applyFont="1" applyFill="1" applyAlignment="1">
      <alignment horizontal="left" vertical="center"/>
    </xf>
    <xf numFmtId="0" fontId="5" fillId="6" borderId="7" xfId="1" applyFont="1" applyFill="1" applyBorder="1" applyAlignment="1">
      <alignment vertical="center" wrapText="1"/>
    </xf>
    <xf numFmtId="0" fontId="32" fillId="6" borderId="0" xfId="1" applyFont="1" applyFill="1" applyAlignment="1">
      <alignment horizontal="left"/>
    </xf>
    <xf numFmtId="0" fontId="3" fillId="6" borderId="0" xfId="1" applyFont="1" applyFill="1" applyAlignment="1">
      <alignment vertical="center"/>
    </xf>
    <xf numFmtId="0" fontId="1" fillId="6" borderId="0" xfId="1" applyFill="1"/>
    <xf numFmtId="0" fontId="1" fillId="6" borderId="0" xfId="1" applyFill="1" applyAlignment="1">
      <alignment horizontal="left" vertical="center" wrapText="1"/>
    </xf>
    <xf numFmtId="0" fontId="24" fillId="8" borderId="0" xfId="1" applyFont="1" applyFill="1"/>
    <xf numFmtId="0" fontId="24" fillId="8" borderId="0" xfId="1" applyFont="1" applyFill="1" applyAlignment="1">
      <alignment horizontal="left" vertical="center"/>
    </xf>
    <xf numFmtId="0" fontId="22" fillId="8" borderId="0" xfId="1" applyFont="1" applyFill="1"/>
    <xf numFmtId="0" fontId="23" fillId="8" borderId="0" xfId="1" applyFont="1" applyFill="1"/>
    <xf numFmtId="0" fontId="2" fillId="8" borderId="0" xfId="1" applyFont="1" applyFill="1"/>
    <xf numFmtId="0" fontId="16" fillId="8" borderId="0" xfId="1" applyFont="1" applyFill="1"/>
    <xf numFmtId="0" fontId="16" fillId="8" borderId="0" xfId="1" applyFont="1" applyFill="1" applyProtection="1">
      <protection locked="0"/>
    </xf>
    <xf numFmtId="49" fontId="16" fillId="8" borderId="0" xfId="1" applyNumberFormat="1" applyFont="1" applyFill="1" applyAlignment="1" applyProtection="1">
      <alignment horizontal="center" wrapText="1"/>
      <protection locked="0"/>
    </xf>
    <xf numFmtId="0" fontId="17" fillId="8" borderId="0" xfId="1" applyFont="1" applyFill="1" applyProtection="1">
      <protection locked="0"/>
    </xf>
    <xf numFmtId="165" fontId="17" fillId="8" borderId="0" xfId="1" applyNumberFormat="1" applyFont="1" applyFill="1" applyAlignment="1" applyProtection="1">
      <alignment horizontal="left"/>
      <protection locked="0"/>
    </xf>
    <xf numFmtId="0" fontId="15" fillId="8" borderId="0" xfId="1" applyFont="1" applyFill="1" applyAlignment="1">
      <alignment horizontal="center" vertical="center"/>
    </xf>
    <xf numFmtId="49" fontId="18" fillId="8" borderId="10" xfId="1" applyNumberFormat="1" applyFont="1" applyFill="1" applyBorder="1" applyAlignment="1">
      <alignment horizontal="center" wrapText="1"/>
    </xf>
    <xf numFmtId="0" fontId="5" fillId="8" borderId="0" xfId="1" applyFont="1" applyFill="1"/>
    <xf numFmtId="49" fontId="18" fillId="8" borderId="0" xfId="1" applyNumberFormat="1" applyFont="1" applyFill="1" applyAlignment="1">
      <alignment horizontal="center" vertical="center"/>
    </xf>
    <xf numFmtId="49" fontId="18" fillId="8" borderId="11" xfId="1" applyNumberFormat="1" applyFont="1" applyFill="1" applyBorder="1" applyAlignment="1">
      <alignment horizontal="center" wrapText="1"/>
    </xf>
    <xf numFmtId="0" fontId="5" fillId="8" borderId="11" xfId="1" applyFont="1" applyFill="1" applyBorder="1"/>
    <xf numFmtId="0" fontId="5" fillId="8" borderId="0" xfId="1" applyFont="1" applyFill="1" applyAlignment="1">
      <alignment horizontal="right"/>
    </xf>
    <xf numFmtId="0" fontId="5" fillId="8" borderId="12" xfId="1" applyFont="1" applyFill="1" applyBorder="1" applyAlignment="1">
      <alignment horizontal="right"/>
    </xf>
    <xf numFmtId="9" fontId="16" fillId="8" borderId="0" xfId="1" applyNumberFormat="1" applyFont="1" applyFill="1"/>
    <xf numFmtId="9" fontId="16" fillId="8" borderId="12" xfId="1" applyNumberFormat="1" applyFont="1" applyFill="1" applyBorder="1"/>
    <xf numFmtId="9" fontId="16" fillId="9" borderId="0" xfId="1" applyNumberFormat="1" applyFont="1" applyFill="1" applyAlignment="1">
      <alignment horizontal="right"/>
    </xf>
    <xf numFmtId="9" fontId="16" fillId="8" borderId="0" xfId="1" applyNumberFormat="1" applyFont="1" applyFill="1" applyAlignment="1">
      <alignment horizontal="right"/>
    </xf>
    <xf numFmtId="0" fontId="5" fillId="8" borderId="13" xfId="1" applyFont="1" applyFill="1" applyBorder="1"/>
    <xf numFmtId="0" fontId="16" fillId="8" borderId="14" xfId="1" applyFont="1" applyFill="1" applyBorder="1"/>
    <xf numFmtId="9" fontId="16" fillId="8" borderId="14" xfId="1" applyNumberFormat="1" applyFont="1" applyFill="1" applyBorder="1"/>
    <xf numFmtId="0" fontId="5" fillId="8" borderId="15" xfId="1" applyFont="1" applyFill="1" applyBorder="1"/>
    <xf numFmtId="0" fontId="5" fillId="8" borderId="14" xfId="1" applyFont="1" applyFill="1" applyBorder="1"/>
    <xf numFmtId="0" fontId="5" fillId="8" borderId="10" xfId="1" applyFont="1" applyFill="1" applyBorder="1"/>
    <xf numFmtId="0" fontId="5" fillId="8" borderId="16" xfId="1" applyFont="1" applyFill="1" applyBorder="1"/>
    <xf numFmtId="0" fontId="5" fillId="8" borderId="17" xfId="1" applyFont="1" applyFill="1" applyBorder="1"/>
    <xf numFmtId="49" fontId="18" fillId="8" borderId="10" xfId="1" applyNumberFormat="1" applyFont="1" applyFill="1" applyBorder="1" applyAlignment="1">
      <alignment horizontal="center"/>
    </xf>
    <xf numFmtId="0" fontId="1" fillId="8" borderId="11" xfId="1" applyFill="1" applyBorder="1"/>
    <xf numFmtId="0" fontId="16" fillId="8" borderId="12" xfId="1" applyFont="1" applyFill="1" applyBorder="1" applyAlignment="1">
      <alignment horizontal="center"/>
    </xf>
    <xf numFmtId="9" fontId="5" fillId="8" borderId="0" xfId="1" applyNumberFormat="1" applyFont="1" applyFill="1"/>
    <xf numFmtId="0" fontId="5" fillId="8" borderId="12" xfId="1" applyFont="1" applyFill="1" applyBorder="1"/>
    <xf numFmtId="9" fontId="5" fillId="8" borderId="14" xfId="1" applyNumberFormat="1" applyFont="1" applyFill="1" applyBorder="1"/>
    <xf numFmtId="49" fontId="18" fillId="8" borderId="11" xfId="1" applyNumberFormat="1" applyFont="1" applyFill="1" applyBorder="1" applyAlignment="1">
      <alignment horizontal="center"/>
    </xf>
    <xf numFmtId="0" fontId="1" fillId="8" borderId="0" xfId="1" applyFill="1"/>
    <xf numFmtId="0" fontId="22" fillId="8" borderId="0" xfId="1" applyFont="1" applyFill="1" applyAlignment="1">
      <alignment horizontal="left"/>
    </xf>
    <xf numFmtId="0" fontId="16" fillId="8" borderId="11" xfId="1" applyFont="1" applyFill="1" applyBorder="1"/>
    <xf numFmtId="0" fontId="1" fillId="8" borderId="12" xfId="1" applyFill="1" applyBorder="1"/>
    <xf numFmtId="0" fontId="16" fillId="8" borderId="13" xfId="1" applyFont="1" applyFill="1" applyBorder="1"/>
    <xf numFmtId="0" fontId="5" fillId="8" borderId="18" xfId="1" applyFont="1" applyFill="1" applyBorder="1"/>
    <xf numFmtId="0" fontId="5" fillId="8" borderId="19" xfId="1" applyFont="1" applyFill="1" applyBorder="1"/>
    <xf numFmtId="0" fontId="5" fillId="8" borderId="20" xfId="1" applyFont="1" applyFill="1" applyBorder="1"/>
    <xf numFmtId="0" fontId="5" fillId="8" borderId="21" xfId="1" applyFont="1" applyFill="1" applyBorder="1"/>
    <xf numFmtId="0" fontId="16" fillId="8" borderId="22" xfId="1" applyFont="1" applyFill="1" applyBorder="1" applyAlignment="1">
      <alignment horizontal="center"/>
    </xf>
    <xf numFmtId="9" fontId="16" fillId="8" borderId="22" xfId="1" applyNumberFormat="1" applyFont="1" applyFill="1" applyBorder="1"/>
    <xf numFmtId="0" fontId="1" fillId="8" borderId="22" xfId="1" applyFill="1" applyBorder="1"/>
    <xf numFmtId="0" fontId="5" fillId="8" borderId="22" xfId="1" applyFont="1" applyFill="1" applyBorder="1"/>
    <xf numFmtId="0" fontId="5" fillId="8" borderId="23" xfId="1" applyFont="1" applyFill="1" applyBorder="1"/>
    <xf numFmtId="0" fontId="5" fillId="8" borderId="24" xfId="1" applyFont="1" applyFill="1" applyBorder="1"/>
    <xf numFmtId="0" fontId="5" fillId="8" borderId="25" xfId="1" applyFont="1" applyFill="1" applyBorder="1"/>
    <xf numFmtId="0" fontId="9" fillId="0" borderId="6" xfId="1" applyFont="1" applyBorder="1" applyAlignment="1" applyProtection="1">
      <alignment horizontal="left" wrapText="1"/>
      <protection locked="0"/>
    </xf>
    <xf numFmtId="0" fontId="5" fillId="0" borderId="0" xfId="1" applyFont="1" applyAlignment="1" applyProtection="1">
      <alignment horizontal="center" vertical="center" wrapText="1"/>
      <protection locked="0"/>
    </xf>
    <xf numFmtId="0" fontId="13" fillId="2" borderId="3" xfId="1" applyFont="1" applyFill="1" applyBorder="1" applyAlignment="1">
      <alignment horizontal="center" vertical="center" wrapText="1"/>
    </xf>
    <xf numFmtId="0" fontId="12" fillId="2" borderId="3" xfId="1" applyFont="1" applyFill="1" applyBorder="1" applyAlignment="1">
      <alignment horizontal="left" vertical="center"/>
    </xf>
    <xf numFmtId="0" fontId="12" fillId="2" borderId="0" xfId="1" applyFont="1" applyFill="1" applyAlignment="1">
      <alignment horizontal="left" vertical="center"/>
    </xf>
    <xf numFmtId="0" fontId="12" fillId="2" borderId="0" xfId="1" applyFont="1" applyFill="1" applyAlignment="1">
      <alignment horizontal="left" vertical="center" wrapText="1"/>
    </xf>
    <xf numFmtId="0" fontId="26" fillId="4" borderId="6" xfId="1" applyFont="1" applyFill="1" applyBorder="1" applyAlignment="1">
      <alignment horizontal="center" vertical="top" wrapText="1"/>
    </xf>
    <xf numFmtId="0" fontId="27" fillId="2" borderId="0" xfId="1" applyFont="1" applyFill="1" applyAlignment="1">
      <alignment horizontal="left" vertical="center"/>
    </xf>
    <xf numFmtId="0" fontId="27" fillId="2" borderId="1" xfId="1" applyFont="1" applyFill="1" applyBorder="1" applyAlignment="1">
      <alignment horizontal="left" vertical="center"/>
    </xf>
    <xf numFmtId="0" fontId="3" fillId="2" borderId="0" xfId="1" applyFont="1" applyFill="1" applyAlignment="1">
      <alignment horizontal="left" vertical="top" wrapText="1"/>
    </xf>
    <xf numFmtId="0" fontId="26" fillId="0" borderId="6" xfId="1" applyFont="1" applyBorder="1" applyAlignment="1">
      <alignment horizontal="center" vertical="center" wrapText="1"/>
    </xf>
    <xf numFmtId="0" fontId="8" fillId="0" borderId="6" xfId="1" applyFont="1" applyBorder="1" applyAlignment="1">
      <alignment horizontal="center" vertical="center" wrapText="1"/>
    </xf>
    <xf numFmtId="0" fontId="26" fillId="4" borderId="6" xfId="1" applyFont="1" applyFill="1" applyBorder="1" applyAlignment="1">
      <alignment horizontal="center" vertical="center" wrapText="1"/>
    </xf>
    <xf numFmtId="0" fontId="12" fillId="2" borderId="0" xfId="1" applyFont="1" applyFill="1" applyAlignment="1">
      <alignment horizontal="left" wrapText="1"/>
    </xf>
    <xf numFmtId="0" fontId="11" fillId="2" borderId="0" xfId="1" applyFont="1" applyFill="1" applyAlignment="1">
      <alignment horizontal="left" vertical="top" wrapText="1"/>
    </xf>
    <xf numFmtId="0" fontId="12" fillId="2" borderId="0" xfId="1" applyFont="1" applyFill="1" applyAlignment="1">
      <alignment horizontal="left"/>
    </xf>
    <xf numFmtId="0" fontId="13" fillId="2" borderId="0" xfId="1" applyFont="1" applyFill="1" applyAlignment="1">
      <alignment horizontal="center" vertical="center" wrapText="1"/>
    </xf>
    <xf numFmtId="0" fontId="32" fillId="6" borderId="3" xfId="1" applyFont="1" applyFill="1" applyBorder="1" applyAlignment="1">
      <alignment horizontal="left" vertical="center"/>
    </xf>
    <xf numFmtId="0" fontId="32" fillId="6" borderId="0" xfId="1" applyFont="1" applyFill="1" applyAlignment="1">
      <alignment horizontal="left" vertical="center"/>
    </xf>
    <xf numFmtId="0" fontId="26" fillId="4" borderId="29" xfId="1" applyFont="1" applyFill="1" applyBorder="1" applyAlignment="1">
      <alignment horizontal="center" vertical="top" wrapText="1"/>
    </xf>
    <xf numFmtId="0" fontId="26" fillId="4" borderId="36" xfId="1" applyFont="1" applyFill="1" applyBorder="1" applyAlignment="1">
      <alignment horizontal="center" vertical="top" wrapText="1"/>
    </xf>
    <xf numFmtId="0" fontId="26" fillId="4" borderId="9" xfId="1" applyFont="1" applyFill="1" applyBorder="1" applyAlignment="1">
      <alignment horizontal="center" vertical="top" wrapText="1"/>
    </xf>
    <xf numFmtId="49" fontId="18" fillId="8" borderId="37" xfId="1" applyNumberFormat="1" applyFont="1" applyFill="1" applyBorder="1" applyAlignment="1">
      <alignment horizontal="center" vertical="center" wrapText="1"/>
    </xf>
    <xf numFmtId="0" fontId="2" fillId="8" borderId="0" xfId="1" applyFont="1" applyFill="1" applyAlignment="1">
      <alignment horizontal="left" vertical="center"/>
    </xf>
    <xf numFmtId="49" fontId="18" fillId="8" borderId="17" xfId="1" applyNumberFormat="1" applyFont="1" applyFill="1" applyBorder="1" applyAlignment="1">
      <alignment horizontal="center" vertical="center" wrapText="1"/>
    </xf>
    <xf numFmtId="0" fontId="18" fillId="8" borderId="17" xfId="1" applyFont="1" applyFill="1" applyBorder="1" applyAlignment="1">
      <alignment horizontal="center" vertical="center"/>
    </xf>
    <xf numFmtId="49" fontId="2" fillId="8" borderId="38" xfId="1" applyNumberFormat="1" applyFont="1" applyFill="1" applyBorder="1" applyAlignment="1">
      <alignment horizontal="center" vertical="center" wrapText="1"/>
    </xf>
    <xf numFmtId="0" fontId="18" fillId="8" borderId="37" xfId="1" applyFont="1" applyFill="1" applyBorder="1" applyAlignment="1">
      <alignment horizontal="center" vertical="center"/>
    </xf>
    <xf numFmtId="0" fontId="24" fillId="8" borderId="0" xfId="1" applyFont="1" applyFill="1" applyAlignment="1">
      <alignment horizontal="left" vertical="center" wrapText="1"/>
    </xf>
    <xf numFmtId="0" fontId="2" fillId="8" borderId="0" xfId="1" applyFont="1" applyFill="1" applyAlignment="1">
      <alignment horizontal="left" vertical="center" wrapText="1"/>
    </xf>
    <xf numFmtId="49" fontId="2" fillId="8" borderId="39" xfId="1" applyNumberFormat="1" applyFont="1" applyFill="1" applyBorder="1" applyAlignment="1">
      <alignment horizontal="center" vertical="center" wrapText="1"/>
    </xf>
    <xf numFmtId="0" fontId="33" fillId="0" borderId="44" xfId="0" applyFont="1" applyBorder="1" applyAlignment="1">
      <alignment vertical="center" wrapText="1"/>
    </xf>
    <xf numFmtId="0" fontId="33" fillId="0" borderId="45" xfId="0" applyFont="1" applyBorder="1" applyAlignment="1">
      <alignment vertical="center" wrapText="1"/>
    </xf>
  </cellXfs>
  <cellStyles count="4">
    <cellStyle name="Excel Built-in Normal" xfId="1" xr:uid="{00000000-0005-0000-0000-000000000000}"/>
    <cellStyle name="Hyperlink" xfId="2" builtinId="8"/>
    <cellStyle name="Normal" xfId="0" builtinId="0"/>
    <cellStyle name="Percent" xfId="3" builtinId="5"/>
  </cellStyles>
  <dxfs count="9">
    <dxf>
      <fill>
        <patternFill patternType="solid">
          <fgColor indexed="49"/>
          <bgColor indexed="11"/>
        </patternFill>
      </fill>
    </dxf>
    <dxf>
      <fill>
        <patternFill patternType="solid">
          <fgColor indexed="34"/>
          <bgColor indexed="13"/>
        </patternFill>
      </fill>
    </dxf>
    <dxf>
      <fill>
        <patternFill patternType="solid">
          <fgColor indexed="60"/>
          <bgColor indexed="10"/>
        </patternFill>
      </fill>
    </dxf>
    <dxf>
      <fill>
        <patternFill patternType="solid">
          <fgColor indexed="49"/>
          <bgColor indexed="11"/>
        </patternFill>
      </fill>
    </dxf>
    <dxf>
      <fill>
        <patternFill patternType="solid">
          <fgColor indexed="34"/>
          <bgColor indexed="13"/>
        </patternFill>
      </fill>
    </dxf>
    <dxf>
      <fill>
        <patternFill patternType="solid">
          <fgColor indexed="60"/>
          <bgColor indexed="10"/>
        </patternFill>
      </fill>
    </dxf>
    <dxf>
      <fill>
        <patternFill patternType="solid">
          <fgColor indexed="49"/>
          <bgColor indexed="11"/>
        </patternFill>
      </fill>
    </dxf>
    <dxf>
      <fill>
        <patternFill patternType="solid">
          <fgColor indexed="34"/>
          <bgColor indexed="13"/>
        </patternFill>
      </fill>
    </dxf>
    <dxf>
      <fill>
        <patternFill patternType="solid">
          <fgColor indexed="60"/>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2F2F2"/>
      <rgbColor rgb="00EAEAEA"/>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47625</xdr:colOff>
      <xdr:row>7</xdr:row>
      <xdr:rowOff>0</xdr:rowOff>
    </xdr:from>
    <xdr:to>
      <xdr:col>6</xdr:col>
      <xdr:colOff>47625</xdr:colOff>
      <xdr:row>14</xdr:row>
      <xdr:rowOff>323850</xdr:rowOff>
    </xdr:to>
    <xdr:sp macro="" textlink="">
      <xdr:nvSpPr>
        <xdr:cNvPr id="2049" name="Freeform 8">
          <a:extLst>
            <a:ext uri="{FF2B5EF4-FFF2-40B4-BE49-F238E27FC236}">
              <a16:creationId xmlns:a16="http://schemas.microsoft.com/office/drawing/2014/main" id="{00000000-0008-0000-0300-000001080000}"/>
            </a:ext>
          </a:extLst>
        </xdr:cNvPr>
        <xdr:cNvSpPr>
          <a:spLocks/>
        </xdr:cNvSpPr>
      </xdr:nvSpPr>
      <xdr:spPr bwMode="auto">
        <a:xfrm>
          <a:off x="3095625" y="2190750"/>
          <a:ext cx="590550" cy="1571625"/>
        </a:xfrm>
        <a:custGeom>
          <a:avLst/>
          <a:gdLst>
            <a:gd name="T0" fmla="*/ 0 w 220"/>
            <a:gd name="T1" fmla="*/ 0 h 27"/>
            <a:gd name="T2" fmla="*/ 295275 w 220"/>
            <a:gd name="T3" fmla="*/ 0 h 27"/>
            <a:gd name="T4" fmla="*/ 295275 w 220"/>
            <a:gd name="T5" fmla="*/ 1571625 h 27"/>
            <a:gd name="T6" fmla="*/ 590550 w 220"/>
            <a:gd name="T7" fmla="*/ 157162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4</xdr:col>
      <xdr:colOff>752475</xdr:colOff>
      <xdr:row>17</xdr:row>
      <xdr:rowOff>66675</xdr:rowOff>
    </xdr:from>
    <xdr:to>
      <xdr:col>5</xdr:col>
      <xdr:colOff>552450</xdr:colOff>
      <xdr:row>24</xdr:row>
      <xdr:rowOff>19050</xdr:rowOff>
    </xdr:to>
    <xdr:sp macro="" textlink="">
      <xdr:nvSpPr>
        <xdr:cNvPr id="2050" name="Freeform 9">
          <a:extLst>
            <a:ext uri="{FF2B5EF4-FFF2-40B4-BE49-F238E27FC236}">
              <a16:creationId xmlns:a16="http://schemas.microsoft.com/office/drawing/2014/main" id="{00000000-0008-0000-0300-000002080000}"/>
            </a:ext>
          </a:extLst>
        </xdr:cNvPr>
        <xdr:cNvSpPr>
          <a:spLocks/>
        </xdr:cNvSpPr>
      </xdr:nvSpPr>
      <xdr:spPr bwMode="auto">
        <a:xfrm flipV="1">
          <a:off x="3019425" y="4505325"/>
          <a:ext cx="581025" cy="1533525"/>
        </a:xfrm>
        <a:custGeom>
          <a:avLst/>
          <a:gdLst>
            <a:gd name="T0" fmla="*/ 0 w 220"/>
            <a:gd name="T1" fmla="*/ 0 h 27"/>
            <a:gd name="T2" fmla="*/ 290513 w 220"/>
            <a:gd name="T3" fmla="*/ 0 h 27"/>
            <a:gd name="T4" fmla="*/ 290513 w 220"/>
            <a:gd name="T5" fmla="*/ 1533525 h 27"/>
            <a:gd name="T6" fmla="*/ 581025 w 220"/>
            <a:gd name="T7" fmla="*/ 153352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10</xdr:col>
      <xdr:colOff>28575</xdr:colOff>
      <xdr:row>6</xdr:row>
      <xdr:rowOff>190500</xdr:rowOff>
    </xdr:from>
    <xdr:to>
      <xdr:col>10</xdr:col>
      <xdr:colOff>581025</xdr:colOff>
      <xdr:row>14</xdr:row>
      <xdr:rowOff>95250</xdr:rowOff>
    </xdr:to>
    <xdr:sp macro="" textlink="">
      <xdr:nvSpPr>
        <xdr:cNvPr id="2051" name="Freeform 10">
          <a:extLst>
            <a:ext uri="{FF2B5EF4-FFF2-40B4-BE49-F238E27FC236}">
              <a16:creationId xmlns:a16="http://schemas.microsoft.com/office/drawing/2014/main" id="{00000000-0008-0000-0300-000003080000}"/>
            </a:ext>
          </a:extLst>
        </xdr:cNvPr>
        <xdr:cNvSpPr>
          <a:spLocks/>
        </xdr:cNvSpPr>
      </xdr:nvSpPr>
      <xdr:spPr bwMode="auto">
        <a:xfrm flipH="1">
          <a:off x="6629400" y="1943100"/>
          <a:ext cx="552450" cy="1590675"/>
        </a:xfrm>
        <a:custGeom>
          <a:avLst/>
          <a:gdLst>
            <a:gd name="T0" fmla="*/ 0 w 220"/>
            <a:gd name="T1" fmla="*/ 0 h 27"/>
            <a:gd name="T2" fmla="*/ 276225 w 220"/>
            <a:gd name="T3" fmla="*/ 0 h 27"/>
            <a:gd name="T4" fmla="*/ 276225 w 220"/>
            <a:gd name="T5" fmla="*/ 1590675 h 27"/>
            <a:gd name="T6" fmla="*/ 552450 w 220"/>
            <a:gd name="T7" fmla="*/ 159067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9</xdr:col>
      <xdr:colOff>762000</xdr:colOff>
      <xdr:row>16</xdr:row>
      <xdr:rowOff>142875</xdr:rowOff>
    </xdr:from>
    <xdr:to>
      <xdr:col>10</xdr:col>
      <xdr:colOff>571500</xdr:colOff>
      <xdr:row>23</xdr:row>
      <xdr:rowOff>57150</xdr:rowOff>
    </xdr:to>
    <xdr:sp macro="" textlink="">
      <xdr:nvSpPr>
        <xdr:cNvPr id="2052" name="Freeform 11">
          <a:extLst>
            <a:ext uri="{FF2B5EF4-FFF2-40B4-BE49-F238E27FC236}">
              <a16:creationId xmlns:a16="http://schemas.microsoft.com/office/drawing/2014/main" id="{00000000-0008-0000-0300-000004080000}"/>
            </a:ext>
          </a:extLst>
        </xdr:cNvPr>
        <xdr:cNvSpPr>
          <a:spLocks/>
        </xdr:cNvSpPr>
      </xdr:nvSpPr>
      <xdr:spPr bwMode="auto">
        <a:xfrm flipH="1" flipV="1">
          <a:off x="6581775" y="4324350"/>
          <a:ext cx="590550" cy="1562100"/>
        </a:xfrm>
        <a:custGeom>
          <a:avLst/>
          <a:gdLst>
            <a:gd name="T0" fmla="*/ 0 w 220"/>
            <a:gd name="T1" fmla="*/ 0 h 27"/>
            <a:gd name="T2" fmla="*/ 295275 w 220"/>
            <a:gd name="T3" fmla="*/ 0 h 27"/>
            <a:gd name="T4" fmla="*/ 295275 w 220"/>
            <a:gd name="T5" fmla="*/ 1562100 h 27"/>
            <a:gd name="T6" fmla="*/ 590550 w 220"/>
            <a:gd name="T7" fmla="*/ 1562100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4</xdr:col>
      <xdr:colOff>752475</xdr:colOff>
      <xdr:row>39</xdr:row>
      <xdr:rowOff>0</xdr:rowOff>
    </xdr:from>
    <xdr:to>
      <xdr:col>5</xdr:col>
      <xdr:colOff>571500</xdr:colOff>
      <xdr:row>46</xdr:row>
      <xdr:rowOff>409575</xdr:rowOff>
    </xdr:to>
    <xdr:sp macro="" textlink="">
      <xdr:nvSpPr>
        <xdr:cNvPr id="2053" name="Freeform 22">
          <a:extLst>
            <a:ext uri="{FF2B5EF4-FFF2-40B4-BE49-F238E27FC236}">
              <a16:creationId xmlns:a16="http://schemas.microsoft.com/office/drawing/2014/main" id="{00000000-0008-0000-0300-000005080000}"/>
            </a:ext>
          </a:extLst>
        </xdr:cNvPr>
        <xdr:cNvSpPr>
          <a:spLocks/>
        </xdr:cNvSpPr>
      </xdr:nvSpPr>
      <xdr:spPr bwMode="auto">
        <a:xfrm>
          <a:off x="3019425" y="9182100"/>
          <a:ext cx="600075" cy="1657350"/>
        </a:xfrm>
        <a:custGeom>
          <a:avLst/>
          <a:gdLst>
            <a:gd name="T0" fmla="*/ 0 w 220"/>
            <a:gd name="T1" fmla="*/ 0 h 27"/>
            <a:gd name="T2" fmla="*/ 300038 w 220"/>
            <a:gd name="T3" fmla="*/ 0 h 27"/>
            <a:gd name="T4" fmla="*/ 300038 w 220"/>
            <a:gd name="T5" fmla="*/ 1657350 h 27"/>
            <a:gd name="T6" fmla="*/ 600075 w 220"/>
            <a:gd name="T7" fmla="*/ 1657350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5</xdr:col>
      <xdr:colOff>38100</xdr:colOff>
      <xdr:row>49</xdr:row>
      <xdr:rowOff>114300</xdr:rowOff>
    </xdr:from>
    <xdr:to>
      <xdr:col>5</xdr:col>
      <xdr:colOff>581025</xdr:colOff>
      <xdr:row>56</xdr:row>
      <xdr:rowOff>76200</xdr:rowOff>
    </xdr:to>
    <xdr:sp macro="" textlink="">
      <xdr:nvSpPr>
        <xdr:cNvPr id="2054" name="Freeform 23">
          <a:extLst>
            <a:ext uri="{FF2B5EF4-FFF2-40B4-BE49-F238E27FC236}">
              <a16:creationId xmlns:a16="http://schemas.microsoft.com/office/drawing/2014/main" id="{00000000-0008-0000-0300-000006080000}"/>
            </a:ext>
          </a:extLst>
        </xdr:cNvPr>
        <xdr:cNvSpPr>
          <a:spLocks/>
        </xdr:cNvSpPr>
      </xdr:nvSpPr>
      <xdr:spPr bwMode="auto">
        <a:xfrm flipV="1">
          <a:off x="3086100" y="11553825"/>
          <a:ext cx="542925" cy="1152525"/>
        </a:xfrm>
        <a:custGeom>
          <a:avLst/>
          <a:gdLst>
            <a:gd name="T0" fmla="*/ 0 w 220"/>
            <a:gd name="T1" fmla="*/ 0 h 27"/>
            <a:gd name="T2" fmla="*/ 271463 w 220"/>
            <a:gd name="T3" fmla="*/ 0 h 27"/>
            <a:gd name="T4" fmla="*/ 271463 w 220"/>
            <a:gd name="T5" fmla="*/ 1152525 h 27"/>
            <a:gd name="T6" fmla="*/ 542925 w 220"/>
            <a:gd name="T7" fmla="*/ 115252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10</xdr:col>
      <xdr:colOff>47625</xdr:colOff>
      <xdr:row>38</xdr:row>
      <xdr:rowOff>219075</xdr:rowOff>
    </xdr:from>
    <xdr:to>
      <xdr:col>11</xdr:col>
      <xdr:colOff>47625</xdr:colOff>
      <xdr:row>46</xdr:row>
      <xdr:rowOff>114300</xdr:rowOff>
    </xdr:to>
    <xdr:sp macro="" textlink="">
      <xdr:nvSpPr>
        <xdr:cNvPr id="2055" name="Freeform 24">
          <a:extLst>
            <a:ext uri="{FF2B5EF4-FFF2-40B4-BE49-F238E27FC236}">
              <a16:creationId xmlns:a16="http://schemas.microsoft.com/office/drawing/2014/main" id="{00000000-0008-0000-0300-000007080000}"/>
            </a:ext>
          </a:extLst>
        </xdr:cNvPr>
        <xdr:cNvSpPr>
          <a:spLocks/>
        </xdr:cNvSpPr>
      </xdr:nvSpPr>
      <xdr:spPr bwMode="auto">
        <a:xfrm flipH="1">
          <a:off x="6648450" y="8877300"/>
          <a:ext cx="590550" cy="1666875"/>
        </a:xfrm>
        <a:custGeom>
          <a:avLst/>
          <a:gdLst>
            <a:gd name="T0" fmla="*/ 0 w 220"/>
            <a:gd name="T1" fmla="*/ 0 h 27"/>
            <a:gd name="T2" fmla="*/ 295275 w 220"/>
            <a:gd name="T3" fmla="*/ 0 h 27"/>
            <a:gd name="T4" fmla="*/ 295275 w 220"/>
            <a:gd name="T5" fmla="*/ 1666875 h 27"/>
            <a:gd name="T6" fmla="*/ 590550 w 220"/>
            <a:gd name="T7" fmla="*/ 166687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10</xdr:col>
      <xdr:colOff>76200</xdr:colOff>
      <xdr:row>49</xdr:row>
      <xdr:rowOff>180975</xdr:rowOff>
    </xdr:from>
    <xdr:to>
      <xdr:col>11</xdr:col>
      <xdr:colOff>66675</xdr:colOff>
      <xdr:row>56</xdr:row>
      <xdr:rowOff>171450</xdr:rowOff>
    </xdr:to>
    <xdr:sp macro="" textlink="">
      <xdr:nvSpPr>
        <xdr:cNvPr id="2056" name="Freeform 25">
          <a:extLst>
            <a:ext uri="{FF2B5EF4-FFF2-40B4-BE49-F238E27FC236}">
              <a16:creationId xmlns:a16="http://schemas.microsoft.com/office/drawing/2014/main" id="{00000000-0008-0000-0300-000008080000}"/>
            </a:ext>
          </a:extLst>
        </xdr:cNvPr>
        <xdr:cNvSpPr>
          <a:spLocks/>
        </xdr:cNvSpPr>
      </xdr:nvSpPr>
      <xdr:spPr bwMode="auto">
        <a:xfrm flipH="1" flipV="1">
          <a:off x="6677025" y="11620500"/>
          <a:ext cx="581025" cy="1181100"/>
        </a:xfrm>
        <a:custGeom>
          <a:avLst/>
          <a:gdLst>
            <a:gd name="T0" fmla="*/ 0 w 220"/>
            <a:gd name="T1" fmla="*/ 0 h 27"/>
            <a:gd name="T2" fmla="*/ 290513 w 220"/>
            <a:gd name="T3" fmla="*/ 0 h 27"/>
            <a:gd name="T4" fmla="*/ 290513 w 220"/>
            <a:gd name="T5" fmla="*/ 1181100 h 27"/>
            <a:gd name="T6" fmla="*/ 581025 w 220"/>
            <a:gd name="T7" fmla="*/ 1181100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10</xdr:col>
      <xdr:colOff>28575</xdr:colOff>
      <xdr:row>13</xdr:row>
      <xdr:rowOff>76200</xdr:rowOff>
    </xdr:from>
    <xdr:to>
      <xdr:col>10</xdr:col>
      <xdr:colOff>581025</xdr:colOff>
      <xdr:row>13</xdr:row>
      <xdr:rowOff>85725</xdr:rowOff>
    </xdr:to>
    <xdr:cxnSp macro="">
      <xdr:nvCxnSpPr>
        <xdr:cNvPr id="2057" name="Съединител &quot;права стрелка&quot; 24">
          <a:extLst>
            <a:ext uri="{FF2B5EF4-FFF2-40B4-BE49-F238E27FC236}">
              <a16:creationId xmlns:a16="http://schemas.microsoft.com/office/drawing/2014/main" id="{00000000-0008-0000-0300-000009080000}"/>
            </a:ext>
          </a:extLst>
        </xdr:cNvPr>
        <xdr:cNvCxnSpPr>
          <a:cxnSpLocks noChangeShapeType="1"/>
        </xdr:cNvCxnSpPr>
      </xdr:nvCxnSpPr>
      <xdr:spPr bwMode="auto">
        <a:xfrm flipH="1">
          <a:off x="6629400" y="3352800"/>
          <a:ext cx="552450" cy="9525"/>
        </a:xfrm>
        <a:prstGeom prst="bentConnector3">
          <a:avLst>
            <a:gd name="adj1" fmla="val 50000"/>
          </a:avLst>
        </a:prstGeom>
        <a:noFill/>
        <a:ln w="9360">
          <a:solidFill>
            <a:srgbClr val="000000"/>
          </a:solidFill>
          <a:round/>
          <a:headEnd/>
          <a:tailEnd type="triangle" w="med" len="med"/>
        </a:ln>
      </xdr:spPr>
    </xdr:cxnSp>
    <xdr:clientData/>
  </xdr:twoCellAnchor>
</xdr:wsDr>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4"/>
  <sheetViews>
    <sheetView showGridLines="0" zoomScaleNormal="100" workbookViewId="0">
      <selection activeCell="B43" sqref="B43"/>
    </sheetView>
  </sheetViews>
  <sheetFormatPr defaultColWidth="8.88671875" defaultRowHeight="13.2" x14ac:dyDescent="0.25"/>
  <cols>
    <col min="1" max="1" width="8.88671875" style="1" customWidth="1"/>
    <col min="2" max="2" width="25.33203125" style="1" customWidth="1"/>
    <col min="3" max="3" width="4" style="1" customWidth="1"/>
    <col min="4" max="4" width="24.33203125" style="1" customWidth="1"/>
    <col min="5" max="8" width="8.88671875" style="1" customWidth="1"/>
    <col min="9" max="9" width="19.88671875" style="1" customWidth="1"/>
    <col min="10" max="16384" width="8.88671875" style="1"/>
  </cols>
  <sheetData>
    <row r="1" spans="1:14" ht="21" x14ac:dyDescent="0.25">
      <c r="A1" s="2" t="s">
        <v>0</v>
      </c>
      <c r="B1" s="2"/>
      <c r="C1" s="2"/>
      <c r="D1" s="3"/>
      <c r="E1" s="4"/>
      <c r="F1" s="4"/>
      <c r="G1" s="4"/>
      <c r="H1" s="4"/>
      <c r="I1" s="4"/>
      <c r="J1" s="4"/>
      <c r="K1" s="4"/>
      <c r="L1" s="4"/>
      <c r="M1" s="4"/>
      <c r="N1" s="4"/>
    </row>
    <row r="2" spans="1:14" x14ac:dyDescent="0.25">
      <c r="A2" s="5" t="s">
        <v>1</v>
      </c>
      <c r="B2" s="5"/>
      <c r="C2" s="5"/>
      <c r="D2" s="3"/>
      <c r="E2" s="4"/>
      <c r="F2" s="4"/>
      <c r="G2" s="4"/>
      <c r="H2" s="4"/>
      <c r="I2" s="4"/>
      <c r="J2" s="4"/>
      <c r="K2" s="4"/>
      <c r="L2" s="4"/>
      <c r="M2" s="4"/>
      <c r="N2" s="4"/>
    </row>
    <row r="3" spans="1:14" ht="13.8" x14ac:dyDescent="0.25">
      <c r="A3" s="6" t="s">
        <v>2</v>
      </c>
      <c r="B3" s="7"/>
      <c r="C3" s="7"/>
      <c r="D3" s="5"/>
      <c r="E3" s="4"/>
      <c r="F3" s="4"/>
      <c r="G3" s="4"/>
      <c r="H3" s="4"/>
      <c r="I3" s="4"/>
      <c r="J3" s="4"/>
      <c r="K3" s="4"/>
      <c r="L3" s="4"/>
      <c r="M3" s="4"/>
      <c r="N3" s="4"/>
    </row>
    <row r="4" spans="1:14" x14ac:dyDescent="0.25">
      <c r="A4" s="7"/>
      <c r="B4" s="7"/>
      <c r="C4" s="7"/>
      <c r="D4" s="7"/>
      <c r="E4" s="4"/>
      <c r="F4" s="4"/>
      <c r="G4" s="4"/>
      <c r="H4" s="4"/>
      <c r="I4" s="4"/>
      <c r="J4" s="4"/>
      <c r="K4" s="4"/>
      <c r="L4" s="4"/>
      <c r="M4" s="4"/>
      <c r="N4" s="4"/>
    </row>
    <row r="5" spans="1:14" x14ac:dyDescent="0.25">
      <c r="A5" s="8" t="s">
        <v>3</v>
      </c>
      <c r="B5" s="3"/>
      <c r="C5" s="3"/>
      <c r="D5" s="167"/>
      <c r="E5" s="168"/>
      <c r="F5" s="168"/>
      <c r="G5" s="168"/>
      <c r="H5" s="168"/>
      <c r="I5" s="168"/>
      <c r="J5" s="4"/>
      <c r="K5" s="4"/>
      <c r="L5" s="4"/>
      <c r="M5" s="4"/>
      <c r="N5" s="4"/>
    </row>
    <row r="6" spans="1:14" x14ac:dyDescent="0.25">
      <c r="A6" s="9"/>
      <c r="B6" s="10" t="s">
        <v>193</v>
      </c>
      <c r="C6" s="11"/>
      <c r="D6" s="169"/>
      <c r="E6" s="168"/>
      <c r="F6" s="168"/>
      <c r="G6" s="168"/>
      <c r="H6" s="168"/>
      <c r="I6" s="168"/>
      <c r="J6" s="4"/>
      <c r="K6" s="4"/>
      <c r="L6" s="4"/>
      <c r="M6" s="4"/>
      <c r="N6" s="4"/>
    </row>
    <row r="7" spans="1:14" x14ac:dyDescent="0.25">
      <c r="A7" s="9"/>
      <c r="B7" s="10" t="s">
        <v>4</v>
      </c>
      <c r="C7" s="11"/>
      <c r="D7" s="11"/>
      <c r="E7" s="4"/>
      <c r="F7" s="4"/>
      <c r="G7" s="4"/>
      <c r="H7" s="4"/>
      <c r="I7" s="4"/>
      <c r="J7" s="4"/>
      <c r="K7" s="4"/>
      <c r="L7" s="4"/>
      <c r="M7" s="4"/>
      <c r="N7" s="4"/>
    </row>
    <row r="8" spans="1:14" x14ac:dyDescent="0.25">
      <c r="A8" s="9"/>
      <c r="B8" s="4" t="s">
        <v>5</v>
      </c>
      <c r="C8" s="11"/>
      <c r="D8" s="11"/>
      <c r="E8" s="4"/>
      <c r="F8" s="4"/>
      <c r="G8" s="4"/>
      <c r="H8" s="4"/>
      <c r="I8" s="4"/>
      <c r="J8" s="4"/>
      <c r="K8" s="4"/>
      <c r="L8" s="4"/>
      <c r="M8" s="4"/>
      <c r="N8" s="4"/>
    </row>
    <row r="9" spans="1:14" x14ac:dyDescent="0.25">
      <c r="A9" s="9"/>
      <c r="B9" s="4" t="s">
        <v>6</v>
      </c>
      <c r="C9" s="11"/>
      <c r="D9" s="11"/>
      <c r="E9" s="4"/>
      <c r="F9" s="4"/>
      <c r="G9" s="4"/>
      <c r="H9" s="4"/>
      <c r="I9" s="4"/>
      <c r="J9" s="4"/>
      <c r="K9" s="4"/>
      <c r="L9" s="4"/>
      <c r="M9" s="4"/>
      <c r="N9" s="4"/>
    </row>
    <row r="10" spans="1:14" x14ac:dyDescent="0.25">
      <c r="A10" s="9"/>
      <c r="B10" s="4" t="s">
        <v>7</v>
      </c>
      <c r="C10" s="11"/>
      <c r="D10" s="11"/>
      <c r="E10" s="4"/>
      <c r="F10" s="4"/>
      <c r="G10" s="4"/>
      <c r="H10" s="4"/>
      <c r="I10" s="4"/>
      <c r="J10" s="4"/>
      <c r="K10" s="4"/>
      <c r="L10" s="4"/>
      <c r="M10" s="4"/>
      <c r="N10" s="4"/>
    </row>
    <row r="11" spans="1:14" x14ac:dyDescent="0.25">
      <c r="A11" s="9"/>
      <c r="B11" s="4" t="s">
        <v>124</v>
      </c>
      <c r="C11" s="11"/>
      <c r="D11" s="11"/>
      <c r="E11" s="4"/>
      <c r="F11" s="4"/>
      <c r="G11" s="4"/>
      <c r="H11" s="4"/>
      <c r="I11" s="4"/>
      <c r="J11" s="4"/>
      <c r="K11" s="4"/>
      <c r="L11" s="4"/>
      <c r="M11" s="4"/>
      <c r="N11" s="4"/>
    </row>
    <row r="12" spans="1:14" x14ac:dyDescent="0.25">
      <c r="A12" s="9"/>
      <c r="B12" s="7" t="s">
        <v>125</v>
      </c>
      <c r="C12" s="11"/>
      <c r="D12" s="11"/>
      <c r="E12" s="4"/>
      <c r="F12" s="4"/>
      <c r="G12" s="4"/>
      <c r="H12" s="4"/>
      <c r="I12" s="4"/>
      <c r="J12" s="4"/>
      <c r="K12" s="4"/>
      <c r="L12" s="4"/>
      <c r="M12" s="4"/>
      <c r="N12" s="4"/>
    </row>
    <row r="13" spans="1:14" x14ac:dyDescent="0.25">
      <c r="A13" s="4"/>
      <c r="B13" s="10" t="s">
        <v>8</v>
      </c>
      <c r="C13" s="4"/>
      <c r="D13" s="4"/>
      <c r="E13" s="4"/>
      <c r="F13" s="4"/>
      <c r="G13" s="4"/>
      <c r="H13" s="4"/>
      <c r="I13" s="4"/>
      <c r="J13" s="4"/>
      <c r="K13" s="4"/>
      <c r="L13" s="4"/>
      <c r="M13" s="4"/>
      <c r="N13" s="4"/>
    </row>
    <row r="14" spans="1:14" x14ac:dyDescent="0.25">
      <c r="A14" s="4"/>
      <c r="B14" s="12" t="s">
        <v>126</v>
      </c>
      <c r="C14" s="4"/>
      <c r="D14" s="4"/>
      <c r="E14" s="4"/>
      <c r="F14" s="4"/>
      <c r="G14" s="4"/>
      <c r="H14" s="4"/>
      <c r="I14" s="4"/>
      <c r="J14" s="4"/>
      <c r="K14" s="4"/>
      <c r="L14" s="4"/>
      <c r="M14" s="4"/>
      <c r="N14" s="4"/>
    </row>
    <row r="15" spans="1:14" x14ac:dyDescent="0.25">
      <c r="A15" s="4"/>
      <c r="B15" s="4"/>
      <c r="C15" s="4"/>
      <c r="D15" s="4"/>
      <c r="E15" s="4"/>
      <c r="F15" s="4"/>
      <c r="G15" s="4"/>
      <c r="H15" s="4"/>
      <c r="I15" s="4"/>
      <c r="J15" s="4"/>
      <c r="K15" s="4"/>
      <c r="L15" s="4"/>
      <c r="M15" s="4"/>
      <c r="N15" s="4"/>
    </row>
    <row r="16" spans="1:14" x14ac:dyDescent="0.25">
      <c r="A16" s="4"/>
      <c r="B16" s="4"/>
      <c r="C16" s="4"/>
      <c r="D16" s="4"/>
      <c r="E16" s="4"/>
      <c r="F16" s="4"/>
      <c r="G16" s="4"/>
      <c r="H16" s="4"/>
      <c r="I16" s="4"/>
      <c r="J16" s="4"/>
      <c r="K16" s="4"/>
      <c r="L16" s="4"/>
      <c r="M16" s="4"/>
      <c r="N16" s="4"/>
    </row>
    <row r="17" spans="1:14" x14ac:dyDescent="0.25">
      <c r="A17" s="4"/>
      <c r="B17" s="10" t="s">
        <v>9</v>
      </c>
      <c r="C17" s="4"/>
      <c r="D17" s="118"/>
      <c r="E17" s="4"/>
      <c r="F17" s="4"/>
      <c r="G17" s="4"/>
      <c r="H17" s="4"/>
      <c r="I17" s="4"/>
      <c r="J17" s="4"/>
      <c r="K17" s="4"/>
      <c r="L17" s="4"/>
      <c r="M17" s="4"/>
      <c r="N17" s="4"/>
    </row>
    <row r="18" spans="1:14" x14ac:dyDescent="0.25">
      <c r="A18" s="4"/>
      <c r="B18" s="4"/>
      <c r="C18" s="4"/>
      <c r="D18" s="4"/>
      <c r="E18" s="4"/>
      <c r="F18" s="4"/>
      <c r="G18" s="4"/>
      <c r="H18" s="4"/>
      <c r="I18" s="4"/>
      <c r="J18" s="4"/>
      <c r="K18" s="4"/>
      <c r="L18" s="4"/>
      <c r="M18" s="4"/>
      <c r="N18" s="4"/>
    </row>
    <row r="19" spans="1:14" x14ac:dyDescent="0.25">
      <c r="A19" s="4"/>
      <c r="B19" s="10" t="s">
        <v>10</v>
      </c>
      <c r="C19" s="4"/>
      <c r="D19" s="13"/>
      <c r="E19" s="4"/>
      <c r="F19" s="4"/>
      <c r="G19" s="4"/>
      <c r="H19" s="4"/>
      <c r="I19" s="4"/>
      <c r="J19" s="4"/>
      <c r="K19" s="4"/>
      <c r="L19" s="4"/>
      <c r="M19" s="4"/>
      <c r="N19" s="4"/>
    </row>
    <row r="20" spans="1:14" x14ac:dyDescent="0.25">
      <c r="A20" s="4"/>
      <c r="B20" s="4"/>
      <c r="C20" s="4"/>
      <c r="D20" s="4"/>
      <c r="E20" s="4"/>
      <c r="F20" s="4"/>
      <c r="G20" s="4"/>
      <c r="H20" s="4"/>
      <c r="I20" s="4"/>
      <c r="J20" s="4"/>
      <c r="K20" s="4"/>
      <c r="L20" s="4"/>
      <c r="M20" s="4"/>
      <c r="N20" s="4"/>
    </row>
    <row r="21" spans="1:14" x14ac:dyDescent="0.25">
      <c r="A21" s="4"/>
      <c r="B21" s="10" t="s">
        <v>11</v>
      </c>
      <c r="C21" s="4"/>
      <c r="D21" s="4"/>
      <c r="E21" s="14" t="s">
        <v>12</v>
      </c>
      <c r="F21" s="4"/>
      <c r="G21" s="4"/>
      <c r="H21" s="4"/>
      <c r="I21" s="14" t="s">
        <v>13</v>
      </c>
      <c r="J21" s="4"/>
      <c r="K21" s="4"/>
      <c r="L21" s="4"/>
      <c r="M21" s="4"/>
      <c r="N21" s="4"/>
    </row>
    <row r="22" spans="1:14" x14ac:dyDescent="0.25">
      <c r="A22" s="4"/>
      <c r="B22" s="4"/>
      <c r="C22" s="4"/>
      <c r="D22" s="4"/>
      <c r="E22" s="4"/>
      <c r="F22" s="4"/>
      <c r="G22" s="4"/>
      <c r="H22" s="4"/>
      <c r="I22" s="4"/>
      <c r="J22" s="4"/>
      <c r="K22" s="4"/>
      <c r="L22" s="4"/>
      <c r="M22" s="4"/>
      <c r="N22" s="4"/>
    </row>
    <row r="23" spans="1:14" x14ac:dyDescent="0.25">
      <c r="A23" s="4"/>
      <c r="B23" s="4"/>
      <c r="C23" s="4"/>
      <c r="D23" s="4"/>
      <c r="E23" s="4"/>
      <c r="F23" s="4"/>
      <c r="G23" s="4"/>
      <c r="H23" s="4"/>
      <c r="I23" s="4"/>
      <c r="J23" s="4"/>
      <c r="K23" s="4"/>
      <c r="L23" s="4"/>
      <c r="M23" s="4"/>
      <c r="N23" s="4"/>
    </row>
    <row r="24" spans="1:14" x14ac:dyDescent="0.25">
      <c r="A24" s="4"/>
      <c r="B24" s="4"/>
      <c r="C24" s="4"/>
      <c r="D24" s="4"/>
      <c r="E24" s="4"/>
      <c r="F24" s="4"/>
      <c r="G24" s="4"/>
      <c r="H24" s="4"/>
      <c r="I24" s="4"/>
      <c r="J24" s="4"/>
      <c r="K24" s="4"/>
      <c r="L24" s="4"/>
      <c r="M24" s="4"/>
      <c r="N24" s="4"/>
    </row>
    <row r="25" spans="1:14" x14ac:dyDescent="0.25">
      <c r="A25" s="4"/>
      <c r="B25" s="4"/>
      <c r="C25" s="4"/>
      <c r="D25" s="4"/>
      <c r="E25" s="4"/>
      <c r="F25" s="4"/>
      <c r="G25" s="4"/>
      <c r="H25" s="4"/>
      <c r="I25" s="4"/>
      <c r="J25" s="4"/>
      <c r="K25" s="4"/>
      <c r="L25" s="4"/>
      <c r="M25" s="4"/>
      <c r="N25" s="4"/>
    </row>
    <row r="26" spans="1:14" x14ac:dyDescent="0.25">
      <c r="A26" s="4"/>
      <c r="B26" s="4"/>
      <c r="C26" s="4"/>
      <c r="D26" s="4"/>
      <c r="E26" s="4"/>
      <c r="F26" s="4"/>
      <c r="G26" s="4"/>
      <c r="H26" s="4"/>
      <c r="I26" s="4"/>
      <c r="J26" s="4"/>
      <c r="K26" s="4"/>
      <c r="L26" s="4"/>
      <c r="M26" s="4"/>
      <c r="N26" s="4"/>
    </row>
    <row r="27" spans="1:14" x14ac:dyDescent="0.25">
      <c r="A27" s="4"/>
      <c r="B27" s="4"/>
      <c r="C27" s="4"/>
      <c r="D27" s="4"/>
      <c r="E27" s="4"/>
      <c r="F27" s="4"/>
      <c r="G27" s="4"/>
      <c r="H27" s="4"/>
      <c r="I27" s="4"/>
      <c r="J27" s="4"/>
      <c r="K27" s="4"/>
      <c r="L27" s="4"/>
      <c r="M27" s="4"/>
      <c r="N27" s="4"/>
    </row>
    <row r="28" spans="1:14" x14ac:dyDescent="0.25">
      <c r="A28" s="4"/>
      <c r="B28" s="4"/>
      <c r="C28" s="4"/>
      <c r="D28" s="4"/>
      <c r="E28" s="4"/>
      <c r="F28" s="4"/>
      <c r="G28" s="4"/>
      <c r="H28" s="4"/>
      <c r="I28" s="4"/>
      <c r="J28" s="4"/>
      <c r="K28" s="4"/>
      <c r="L28" s="4"/>
      <c r="M28" s="4"/>
      <c r="N28" s="4"/>
    </row>
    <row r="29" spans="1:14" x14ac:dyDescent="0.25">
      <c r="A29" s="4"/>
      <c r="B29" s="4"/>
      <c r="C29" s="4"/>
      <c r="D29" s="4"/>
      <c r="E29" s="4"/>
      <c r="F29" s="4"/>
      <c r="G29" s="4"/>
      <c r="H29" s="4"/>
      <c r="I29" s="4"/>
      <c r="J29" s="4"/>
      <c r="K29" s="4"/>
      <c r="L29" s="4"/>
      <c r="M29" s="4"/>
      <c r="N29" s="4"/>
    </row>
    <row r="30" spans="1:14" x14ac:dyDescent="0.25">
      <c r="A30" s="4"/>
      <c r="B30" s="4"/>
      <c r="C30" s="4"/>
      <c r="D30" s="4"/>
      <c r="E30" s="4"/>
      <c r="F30" s="4"/>
      <c r="G30" s="4"/>
      <c r="H30" s="4"/>
      <c r="I30" s="4"/>
      <c r="J30" s="4"/>
      <c r="K30" s="4"/>
      <c r="L30" s="4"/>
      <c r="M30" s="4"/>
      <c r="N30" s="4"/>
    </row>
    <row r="31" spans="1:14" x14ac:dyDescent="0.25">
      <c r="A31" s="4"/>
      <c r="B31" s="4"/>
      <c r="C31" s="4"/>
      <c r="D31" s="4"/>
      <c r="E31" s="4"/>
      <c r="F31" s="4"/>
      <c r="G31" s="4"/>
      <c r="H31" s="4"/>
      <c r="I31" s="4"/>
      <c r="J31" s="4"/>
      <c r="K31" s="4"/>
      <c r="L31" s="4"/>
      <c r="M31" s="4"/>
      <c r="N31" s="4"/>
    </row>
    <row r="32" spans="1:14" x14ac:dyDescent="0.25">
      <c r="A32" s="4"/>
      <c r="B32" s="4"/>
      <c r="C32" s="4"/>
      <c r="D32" s="4"/>
      <c r="E32" s="4"/>
      <c r="F32" s="4"/>
      <c r="G32" s="4"/>
      <c r="H32" s="4"/>
      <c r="I32" s="4"/>
      <c r="J32" s="4"/>
      <c r="K32" s="4"/>
      <c r="L32" s="4"/>
      <c r="M32" s="4"/>
      <c r="N32" s="4"/>
    </row>
    <row r="33" spans="1:14" x14ac:dyDescent="0.25">
      <c r="A33" s="4"/>
      <c r="B33" s="4"/>
      <c r="C33" s="4"/>
      <c r="D33" s="4"/>
      <c r="E33" s="4"/>
      <c r="F33" s="4"/>
      <c r="G33" s="4"/>
      <c r="H33" s="4"/>
      <c r="I33" s="4"/>
      <c r="J33" s="4"/>
      <c r="K33" s="4"/>
      <c r="L33" s="4"/>
      <c r="M33" s="4"/>
      <c r="N33" s="4"/>
    </row>
    <row r="34" spans="1:14" x14ac:dyDescent="0.25">
      <c r="A34" s="4"/>
      <c r="B34" s="4"/>
      <c r="C34" s="4"/>
      <c r="D34" s="4"/>
      <c r="E34" s="4"/>
      <c r="F34" s="4"/>
      <c r="G34" s="4"/>
      <c r="H34" s="4"/>
      <c r="I34" s="4"/>
      <c r="J34" s="4"/>
      <c r="K34" s="4"/>
      <c r="L34" s="4"/>
      <c r="M34" s="4"/>
      <c r="N34" s="4"/>
    </row>
    <row r="35" spans="1:14" x14ac:dyDescent="0.25">
      <c r="A35" s="4"/>
      <c r="B35" s="4"/>
      <c r="C35" s="4"/>
      <c r="D35" s="4"/>
      <c r="E35" s="4"/>
      <c r="F35" s="4"/>
      <c r="G35" s="4"/>
      <c r="H35" s="4"/>
      <c r="I35" s="4"/>
      <c r="J35" s="4"/>
      <c r="K35" s="4"/>
      <c r="L35" s="4"/>
      <c r="M35" s="4"/>
      <c r="N35" s="4"/>
    </row>
    <row r="36" spans="1:14" x14ac:dyDescent="0.25">
      <c r="A36" s="4"/>
      <c r="B36" s="4"/>
      <c r="C36" s="4"/>
      <c r="D36" s="4"/>
      <c r="E36" s="4"/>
      <c r="F36" s="4"/>
      <c r="G36" s="4"/>
      <c r="H36" s="4"/>
      <c r="I36" s="4"/>
      <c r="J36" s="4"/>
      <c r="K36" s="4"/>
      <c r="L36" s="4"/>
      <c r="M36" s="4"/>
      <c r="N36" s="4"/>
    </row>
    <row r="37" spans="1:14" x14ac:dyDescent="0.25">
      <c r="A37" s="4"/>
      <c r="B37" s="4"/>
      <c r="C37" s="4"/>
      <c r="D37" s="4"/>
      <c r="E37" s="4"/>
      <c r="F37" s="4"/>
      <c r="G37" s="4"/>
      <c r="H37" s="4"/>
      <c r="I37" s="4"/>
      <c r="J37" s="4"/>
      <c r="K37" s="4"/>
      <c r="L37" s="4"/>
      <c r="M37" s="4"/>
      <c r="N37" s="4"/>
    </row>
    <row r="38" spans="1:14" x14ac:dyDescent="0.25">
      <c r="A38" s="4"/>
      <c r="B38" s="4"/>
      <c r="C38" s="4"/>
      <c r="D38" s="4"/>
      <c r="E38" s="4"/>
      <c r="F38" s="4"/>
      <c r="G38" s="4"/>
      <c r="H38" s="4"/>
      <c r="I38" s="4"/>
      <c r="J38" s="4"/>
      <c r="K38" s="4"/>
      <c r="L38" s="4"/>
      <c r="M38" s="4"/>
      <c r="N38" s="4"/>
    </row>
    <row r="39" spans="1:14" x14ac:dyDescent="0.25">
      <c r="A39" s="4"/>
      <c r="B39" s="4"/>
      <c r="C39" s="4"/>
      <c r="D39" s="4"/>
      <c r="E39" s="4"/>
      <c r="F39" s="4"/>
      <c r="G39" s="4"/>
      <c r="H39" s="4"/>
      <c r="I39" s="4"/>
      <c r="J39" s="4"/>
      <c r="K39" s="4"/>
      <c r="L39" s="4"/>
      <c r="M39" s="4"/>
      <c r="N39" s="4"/>
    </row>
    <row r="40" spans="1:14" x14ac:dyDescent="0.25">
      <c r="A40" s="4"/>
      <c r="B40" s="4"/>
      <c r="C40" s="4"/>
      <c r="D40" s="4"/>
      <c r="E40" s="4"/>
      <c r="F40" s="4"/>
      <c r="G40" s="4"/>
      <c r="H40" s="4"/>
      <c r="I40" s="4"/>
      <c r="J40" s="4"/>
      <c r="K40" s="4"/>
      <c r="L40" s="4"/>
      <c r="M40" s="4"/>
      <c r="N40" s="4"/>
    </row>
    <row r="41" spans="1:14" x14ac:dyDescent="0.25">
      <c r="A41" s="4"/>
      <c r="B41" s="4"/>
      <c r="C41" s="4"/>
      <c r="D41" s="4"/>
      <c r="E41" s="4"/>
      <c r="F41" s="4"/>
      <c r="G41" s="4"/>
      <c r="H41" s="4"/>
      <c r="I41" s="4"/>
      <c r="J41" s="4"/>
      <c r="K41" s="4"/>
      <c r="L41" s="4"/>
      <c r="M41" s="4"/>
      <c r="N41" s="4"/>
    </row>
    <row r="42" spans="1:14" x14ac:dyDescent="0.25">
      <c r="A42" s="4"/>
      <c r="B42" s="4"/>
      <c r="C42" s="4"/>
      <c r="D42" s="4"/>
      <c r="E42" s="4"/>
      <c r="F42" s="4"/>
      <c r="G42" s="4"/>
      <c r="H42" s="4"/>
      <c r="I42" s="4"/>
      <c r="J42" s="4"/>
      <c r="K42" s="4"/>
      <c r="L42" s="4"/>
      <c r="M42" s="4"/>
      <c r="N42" s="4"/>
    </row>
    <row r="43" spans="1:14" x14ac:dyDescent="0.25">
      <c r="A43" s="122" t="s">
        <v>204</v>
      </c>
      <c r="B43" s="4"/>
      <c r="C43" s="4"/>
      <c r="D43" s="4"/>
      <c r="E43" s="4"/>
      <c r="F43" s="4"/>
      <c r="G43" s="4"/>
      <c r="H43" s="4"/>
      <c r="I43" s="4"/>
      <c r="J43" s="4"/>
      <c r="K43" s="4"/>
      <c r="L43" s="4"/>
      <c r="M43" s="4"/>
      <c r="N43" s="4"/>
    </row>
    <row r="44" spans="1:14" x14ac:dyDescent="0.25">
      <c r="A44" s="123" t="s">
        <v>205</v>
      </c>
      <c r="B44" s="4"/>
      <c r="C44" s="4"/>
      <c r="D44" s="4"/>
      <c r="E44" s="4"/>
      <c r="F44" s="4"/>
      <c r="G44" s="4"/>
      <c r="H44" s="4"/>
      <c r="I44" s="4"/>
      <c r="J44" s="4"/>
      <c r="K44" s="4"/>
      <c r="L44" s="4"/>
      <c r="M44" s="4"/>
      <c r="N44" s="4"/>
    </row>
  </sheetData>
  <sheetProtection selectLockedCells="1" selectUnlockedCells="1"/>
  <phoneticPr fontId="0" type="noConversion"/>
  <hyperlinks>
    <hyperlink ref="E21" location="'one-tier system'!A1" display="Едностепенна система" xr:uid="{00000000-0004-0000-0000-000000000000}"/>
    <hyperlink ref="I21" location="'two-tier system'!A1" display="Двустепенна система" xr:uid="{00000000-0004-0000-0000-000001000000}"/>
  </hyperlinks>
  <pageMargins left="0.7" right="0.7" top="0.75" bottom="0.75" header="0.51180555555555551" footer="0.51180555555555551"/>
  <pageSetup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89"/>
  <sheetViews>
    <sheetView showGridLines="0" zoomScaleNormal="100" zoomScaleSheetLayoutView="85" workbookViewId="0">
      <pane ySplit="7" topLeftCell="A28" activePane="bottomLeft" state="frozen"/>
      <selection pane="bottomLeft" activeCell="F29" sqref="F29"/>
    </sheetView>
  </sheetViews>
  <sheetFormatPr defaultColWidth="9.109375" defaultRowHeight="13.2" x14ac:dyDescent="0.25"/>
  <cols>
    <col min="1" max="1" width="3.6640625" style="84" customWidth="1"/>
    <col min="2" max="2" width="7.6640625" style="77" customWidth="1"/>
    <col min="3" max="3" width="3" style="84" hidden="1" customWidth="1"/>
    <col min="4" max="4" width="56.33203125" style="77" customWidth="1"/>
    <col min="5" max="5" width="5" style="17" customWidth="1"/>
    <col min="6" max="6" width="7.88671875" style="17" bestFit="1" customWidth="1"/>
    <col min="7" max="7" width="4.88671875" style="17" customWidth="1"/>
    <col min="8" max="8" width="10.33203125" style="70" customWidth="1"/>
    <col min="9" max="9" width="11.44140625" style="77" customWidth="1"/>
    <col min="10" max="10" width="2.33203125" style="4" customWidth="1"/>
    <col min="11" max="11" width="42.88671875" style="115" customWidth="1"/>
    <col min="12" max="16384" width="9.109375" style="10"/>
  </cols>
  <sheetData>
    <row r="1" spans="1:11" s="3" customFormat="1" ht="12" customHeight="1" x14ac:dyDescent="0.25">
      <c r="A1" s="2"/>
      <c r="B1" s="2"/>
      <c r="C1" s="2"/>
      <c r="E1" s="2"/>
      <c r="F1" s="2"/>
      <c r="G1" s="2"/>
      <c r="H1" s="65"/>
      <c r="K1" s="115"/>
    </row>
    <row r="2" spans="1:11" s="32" customFormat="1" ht="13.8" x14ac:dyDescent="0.25">
      <c r="A2" s="111" t="s">
        <v>0</v>
      </c>
      <c r="B2" s="111"/>
      <c r="C2" s="111"/>
      <c r="E2" s="111"/>
      <c r="F2" s="111"/>
      <c r="G2" s="111"/>
      <c r="H2" s="111"/>
      <c r="K2" s="115"/>
    </row>
    <row r="3" spans="1:11" s="112" customFormat="1" x14ac:dyDescent="0.25">
      <c r="A3" s="65" t="s">
        <v>14</v>
      </c>
      <c r="B3" s="65"/>
      <c r="C3" s="65"/>
      <c r="E3" s="224"/>
      <c r="F3" s="224"/>
      <c r="G3" s="224"/>
      <c r="H3" s="224"/>
      <c r="I3" s="224"/>
      <c r="J3" s="113"/>
      <c r="K3" s="115"/>
    </row>
    <row r="4" spans="1:11" s="9" customFormat="1" x14ac:dyDescent="0.25">
      <c r="A4" s="74"/>
      <c r="B4" s="74"/>
      <c r="C4" s="74"/>
      <c r="D4" s="74"/>
      <c r="E4" s="19"/>
      <c r="F4" s="19"/>
      <c r="G4" s="19"/>
      <c r="H4" s="66"/>
      <c r="I4" s="76"/>
      <c r="J4" s="74"/>
      <c r="K4" s="115"/>
    </row>
    <row r="5" spans="1:11" ht="21" customHeight="1" x14ac:dyDescent="0.25">
      <c r="A5" s="4"/>
      <c r="B5" s="4"/>
      <c r="C5" s="4"/>
      <c r="D5" s="75"/>
      <c r="E5" s="233" t="s">
        <v>121</v>
      </c>
      <c r="F5" s="234"/>
      <c r="G5" s="234"/>
      <c r="H5" s="235" t="s">
        <v>122</v>
      </c>
      <c r="I5" s="229" t="s">
        <v>123</v>
      </c>
      <c r="J5" s="72"/>
      <c r="K5" s="117" t="s">
        <v>120</v>
      </c>
    </row>
    <row r="6" spans="1:11" s="25" customFormat="1" ht="21" customHeight="1" x14ac:dyDescent="0.25">
      <c r="A6" s="21"/>
      <c r="B6" s="22"/>
      <c r="C6" s="23"/>
      <c r="D6" s="24"/>
      <c r="E6" s="119">
        <v>1</v>
      </c>
      <c r="F6" s="119">
        <v>0.5</v>
      </c>
      <c r="G6" s="119">
        <v>0</v>
      </c>
      <c r="H6" s="235"/>
      <c r="I6" s="229"/>
      <c r="J6" s="72"/>
      <c r="K6" s="139" t="s">
        <v>152</v>
      </c>
    </row>
    <row r="7" spans="1:11" s="25" customFormat="1" ht="20.399999999999999" x14ac:dyDescent="0.25">
      <c r="A7" s="230" t="s">
        <v>15</v>
      </c>
      <c r="B7" s="230"/>
      <c r="C7" s="230"/>
      <c r="D7" s="231"/>
      <c r="E7" s="114" t="s">
        <v>16</v>
      </c>
      <c r="F7" s="114" t="s">
        <v>17</v>
      </c>
      <c r="G7" s="114" t="s">
        <v>18</v>
      </c>
      <c r="H7" s="235"/>
      <c r="I7" s="229"/>
      <c r="J7" s="72"/>
      <c r="K7" s="140" t="s">
        <v>151</v>
      </c>
    </row>
    <row r="8" spans="1:11" s="25" customFormat="1" x14ac:dyDescent="0.25">
      <c r="A8" s="21"/>
      <c r="B8" s="232"/>
      <c r="C8" s="232"/>
      <c r="D8" s="232"/>
      <c r="E8" s="26"/>
      <c r="F8" s="26"/>
      <c r="G8" s="26"/>
      <c r="H8" s="85"/>
      <c r="I8" s="28"/>
      <c r="J8" s="28"/>
      <c r="K8" s="115"/>
    </row>
    <row r="9" spans="1:11" s="32" customFormat="1" ht="13.8" x14ac:dyDescent="0.25">
      <c r="A9" s="29" t="s">
        <v>19</v>
      </c>
      <c r="B9" s="226" t="s">
        <v>96</v>
      </c>
      <c r="C9" s="226"/>
      <c r="D9" s="227"/>
      <c r="E9" s="225"/>
      <c r="F9" s="225"/>
      <c r="G9" s="225"/>
      <c r="H9" s="225"/>
      <c r="I9" s="30">
        <v>0.1</v>
      </c>
      <c r="J9" s="86"/>
      <c r="K9" s="115"/>
    </row>
    <row r="10" spans="1:11" s="20" customFormat="1" ht="51" x14ac:dyDescent="0.2">
      <c r="A10" s="33" t="str">
        <f t="shared" ref="A10:A16" si="0">IF(NOT(COUNTBLANK(E10:G10)=2),"!","")</f>
        <v/>
      </c>
      <c r="B10" s="78" t="s">
        <v>20</v>
      </c>
      <c r="C10" s="78"/>
      <c r="D10" s="146" t="s">
        <v>115</v>
      </c>
      <c r="E10" s="37" t="s">
        <v>206</v>
      </c>
      <c r="F10" s="36"/>
      <c r="G10" s="37"/>
      <c r="H10" s="68">
        <v>0.1</v>
      </c>
      <c r="I10" s="87">
        <f t="shared" ref="I10:I16" si="1">IF(ISBLANK($E10),IF(ISBLANK($F10),0,$F$6),$E$6)*$H10</f>
        <v>0.1</v>
      </c>
      <c r="J10" s="88"/>
      <c r="K10" s="223" t="s">
        <v>207</v>
      </c>
    </row>
    <row r="11" spans="1:11" s="20" customFormat="1" ht="81.599999999999994" x14ac:dyDescent="0.25">
      <c r="A11" s="33" t="str">
        <f t="shared" si="0"/>
        <v/>
      </c>
      <c r="B11" s="78" t="s">
        <v>21</v>
      </c>
      <c r="C11" s="78"/>
      <c r="D11" s="146" t="s">
        <v>141</v>
      </c>
      <c r="E11" s="37" t="s">
        <v>206</v>
      </c>
      <c r="F11" s="36"/>
      <c r="G11" s="37"/>
      <c r="H11" s="68">
        <v>0.15</v>
      </c>
      <c r="I11" s="87">
        <f t="shared" si="1"/>
        <v>0.15</v>
      </c>
      <c r="J11" s="88"/>
      <c r="K11" s="116" t="s">
        <v>208</v>
      </c>
    </row>
    <row r="12" spans="1:11" s="20" customFormat="1" ht="114" customHeight="1" x14ac:dyDescent="0.25">
      <c r="A12" s="33" t="str">
        <f t="shared" si="0"/>
        <v/>
      </c>
      <c r="B12" s="78" t="s">
        <v>23</v>
      </c>
      <c r="C12" s="78"/>
      <c r="D12" s="146" t="s">
        <v>22</v>
      </c>
      <c r="E12" s="37" t="s">
        <v>206</v>
      </c>
      <c r="F12" s="36"/>
      <c r="G12" s="37"/>
      <c r="H12" s="68">
        <v>0.15</v>
      </c>
      <c r="I12" s="87">
        <f t="shared" si="1"/>
        <v>0.15</v>
      </c>
      <c r="J12" s="88"/>
      <c r="K12" s="116" t="s">
        <v>209</v>
      </c>
    </row>
    <row r="13" spans="1:11" s="20" customFormat="1" ht="39.6" x14ac:dyDescent="0.25">
      <c r="A13" s="33" t="str">
        <f t="shared" si="0"/>
        <v/>
      </c>
      <c r="B13" s="78" t="s">
        <v>25</v>
      </c>
      <c r="C13" s="78"/>
      <c r="D13" s="146" t="s">
        <v>24</v>
      </c>
      <c r="E13" s="37" t="s">
        <v>206</v>
      </c>
      <c r="F13" s="36"/>
      <c r="G13" s="37"/>
      <c r="H13" s="68">
        <v>0.15</v>
      </c>
      <c r="I13" s="87">
        <f t="shared" si="1"/>
        <v>0.15</v>
      </c>
      <c r="J13" s="88"/>
      <c r="K13" s="116" t="s">
        <v>210</v>
      </c>
    </row>
    <row r="14" spans="1:11" s="20" customFormat="1" ht="26.4" x14ac:dyDescent="0.25">
      <c r="A14" s="33" t="str">
        <f t="shared" si="0"/>
        <v/>
      </c>
      <c r="B14" s="78" t="s">
        <v>26</v>
      </c>
      <c r="C14" s="78"/>
      <c r="D14" s="146" t="s">
        <v>108</v>
      </c>
      <c r="E14" s="37" t="s">
        <v>206</v>
      </c>
      <c r="F14" s="36"/>
      <c r="G14" s="37"/>
      <c r="H14" s="68">
        <v>0.15</v>
      </c>
      <c r="I14" s="87">
        <f t="shared" si="1"/>
        <v>0.15</v>
      </c>
      <c r="J14" s="88"/>
      <c r="K14" s="116" t="s">
        <v>211</v>
      </c>
    </row>
    <row r="15" spans="1:11" s="20" customFormat="1" ht="105.6" x14ac:dyDescent="0.25">
      <c r="A15" s="33" t="str">
        <f t="shared" si="0"/>
        <v/>
      </c>
      <c r="B15" s="78" t="s">
        <v>27</v>
      </c>
      <c r="C15" s="78"/>
      <c r="D15" s="146" t="s">
        <v>194</v>
      </c>
      <c r="E15" s="37" t="s">
        <v>206</v>
      </c>
      <c r="F15" s="36"/>
      <c r="G15" s="37"/>
      <c r="H15" s="68">
        <v>0.15</v>
      </c>
      <c r="I15" s="87">
        <f t="shared" si="1"/>
        <v>0.15</v>
      </c>
      <c r="J15" s="88"/>
      <c r="K15" s="116" t="s">
        <v>212</v>
      </c>
    </row>
    <row r="16" spans="1:11" s="20" customFormat="1" ht="79.2" x14ac:dyDescent="0.25">
      <c r="A16" s="33" t="str">
        <f t="shared" si="0"/>
        <v/>
      </c>
      <c r="B16" s="78" t="s">
        <v>127</v>
      </c>
      <c r="C16" s="78"/>
      <c r="D16" s="146" t="s">
        <v>162</v>
      </c>
      <c r="E16" s="37" t="s">
        <v>206</v>
      </c>
      <c r="F16" s="36"/>
      <c r="G16" s="37"/>
      <c r="H16" s="68">
        <v>0.15</v>
      </c>
      <c r="I16" s="87">
        <f t="shared" si="1"/>
        <v>0.15</v>
      </c>
      <c r="J16" s="88"/>
      <c r="K16" s="116" t="s">
        <v>213</v>
      </c>
    </row>
    <row r="17" spans="1:11" s="20" customFormat="1" x14ac:dyDescent="0.25">
      <c r="A17" s="79"/>
      <c r="B17" s="74"/>
      <c r="C17" s="74"/>
      <c r="D17" s="76"/>
      <c r="E17" s="42"/>
      <c r="F17" s="42"/>
      <c r="G17" s="42"/>
      <c r="H17" s="68">
        <f>SUM(H10:H16)</f>
        <v>1</v>
      </c>
      <c r="I17" s="89">
        <f>SUM(I10:I16)</f>
        <v>1</v>
      </c>
      <c r="J17" s="88"/>
      <c r="K17" s="115"/>
    </row>
    <row r="18" spans="1:11" s="9" customFormat="1" x14ac:dyDescent="0.25">
      <c r="A18" s="43"/>
      <c r="B18" s="3"/>
      <c r="C18" s="3"/>
      <c r="D18" s="74"/>
      <c r="E18" s="43"/>
      <c r="F18" s="43"/>
      <c r="G18" s="43"/>
      <c r="H18" s="69"/>
      <c r="I18" s="90"/>
      <c r="J18" s="91"/>
      <c r="K18" s="115"/>
    </row>
    <row r="19" spans="1:11" s="32" customFormat="1" ht="13.8" x14ac:dyDescent="0.25">
      <c r="A19" s="29" t="s">
        <v>28</v>
      </c>
      <c r="B19" s="226" t="s">
        <v>98</v>
      </c>
      <c r="C19" s="226"/>
      <c r="D19" s="227"/>
      <c r="E19" s="225"/>
      <c r="F19" s="225"/>
      <c r="G19" s="225"/>
      <c r="H19" s="225"/>
      <c r="I19" s="30">
        <v>0.1</v>
      </c>
      <c r="J19" s="86"/>
      <c r="K19" s="115"/>
    </row>
    <row r="20" spans="1:11" s="20" customFormat="1" ht="39.6" x14ac:dyDescent="0.25">
      <c r="A20" s="33" t="str">
        <f t="shared" ref="A20:A32" si="2">IF(NOT(COUNTBLANK(E20:G20)=2),"!","")</f>
        <v/>
      </c>
      <c r="B20" s="78" t="s">
        <v>29</v>
      </c>
      <c r="C20" s="78"/>
      <c r="D20" s="146" t="s">
        <v>104</v>
      </c>
      <c r="E20" s="37" t="s">
        <v>206</v>
      </c>
      <c r="F20" s="36"/>
      <c r="G20" s="37"/>
      <c r="H20" s="68">
        <v>0.1</v>
      </c>
      <c r="I20" s="87">
        <f t="shared" ref="I20:I32" si="3">IF(ISBLANK($E20),IF(ISBLANK($F20),0,$F$6),$E$6)*$H20</f>
        <v>0.1</v>
      </c>
      <c r="J20" s="88"/>
      <c r="K20" s="116" t="s">
        <v>214</v>
      </c>
    </row>
    <row r="21" spans="1:11" s="20" customFormat="1" ht="92.4" x14ac:dyDescent="0.25">
      <c r="A21" s="33" t="str">
        <f t="shared" si="2"/>
        <v/>
      </c>
      <c r="B21" s="78" t="s">
        <v>30</v>
      </c>
      <c r="C21" s="78"/>
      <c r="D21" s="146" t="s">
        <v>195</v>
      </c>
      <c r="E21" s="37" t="s">
        <v>206</v>
      </c>
      <c r="F21" s="36"/>
      <c r="G21" s="37"/>
      <c r="H21" s="68">
        <v>0.1</v>
      </c>
      <c r="I21" s="87">
        <f t="shared" si="3"/>
        <v>0.1</v>
      </c>
      <c r="J21" s="88"/>
      <c r="K21" s="116" t="s">
        <v>248</v>
      </c>
    </row>
    <row r="22" spans="1:11" s="20" customFormat="1" ht="39.6" x14ac:dyDescent="0.25">
      <c r="A22" s="33" t="str">
        <f t="shared" si="2"/>
        <v/>
      </c>
      <c r="B22" s="78" t="s">
        <v>31</v>
      </c>
      <c r="C22" s="78"/>
      <c r="D22" s="146" t="s">
        <v>110</v>
      </c>
      <c r="E22" s="37" t="s">
        <v>206</v>
      </c>
      <c r="F22" s="36"/>
      <c r="G22" s="37"/>
      <c r="H22" s="68">
        <v>0.05</v>
      </c>
      <c r="I22" s="87">
        <f t="shared" si="3"/>
        <v>0.05</v>
      </c>
      <c r="J22" s="88"/>
      <c r="K22" s="116" t="s">
        <v>215</v>
      </c>
    </row>
    <row r="23" spans="1:11" s="20" customFormat="1" ht="26.4" x14ac:dyDescent="0.25">
      <c r="A23" s="33" t="str">
        <f t="shared" si="2"/>
        <v/>
      </c>
      <c r="B23" s="78" t="s">
        <v>32</v>
      </c>
      <c r="C23" s="78"/>
      <c r="D23" s="146" t="s">
        <v>142</v>
      </c>
      <c r="E23" s="37"/>
      <c r="F23" s="36"/>
      <c r="G23" s="37" t="s">
        <v>206</v>
      </c>
      <c r="H23" s="68">
        <v>0.05</v>
      </c>
      <c r="I23" s="87">
        <f t="shared" si="3"/>
        <v>0</v>
      </c>
      <c r="J23" s="88"/>
      <c r="K23" s="116" t="s">
        <v>249</v>
      </c>
    </row>
    <row r="24" spans="1:11" s="20" customFormat="1" ht="71.400000000000006" x14ac:dyDescent="0.25">
      <c r="A24" s="33" t="str">
        <f t="shared" si="2"/>
        <v/>
      </c>
      <c r="B24" s="78" t="s">
        <v>33</v>
      </c>
      <c r="C24" s="78"/>
      <c r="D24" s="146" t="s">
        <v>179</v>
      </c>
      <c r="E24" s="37" t="s">
        <v>206</v>
      </c>
      <c r="F24" s="36"/>
      <c r="G24" s="37"/>
      <c r="H24" s="68">
        <v>0.1</v>
      </c>
      <c r="I24" s="87">
        <f t="shared" si="3"/>
        <v>0.1</v>
      </c>
      <c r="J24" s="88"/>
      <c r="K24" s="116" t="s">
        <v>250</v>
      </c>
    </row>
    <row r="25" spans="1:11" s="20" customFormat="1" ht="40.799999999999997" x14ac:dyDescent="0.25">
      <c r="A25" s="33" t="str">
        <f t="shared" si="2"/>
        <v/>
      </c>
      <c r="B25" s="78" t="s">
        <v>34</v>
      </c>
      <c r="C25" s="78"/>
      <c r="D25" s="146" t="s">
        <v>196</v>
      </c>
      <c r="E25" s="37" t="s">
        <v>216</v>
      </c>
      <c r="F25" s="36"/>
      <c r="G25" s="37"/>
      <c r="H25" s="68">
        <v>0.1</v>
      </c>
      <c r="I25" s="87">
        <f t="shared" si="3"/>
        <v>0.1</v>
      </c>
      <c r="J25" s="88"/>
      <c r="K25" s="116" t="s">
        <v>251</v>
      </c>
    </row>
    <row r="26" spans="1:11" s="20" customFormat="1" ht="61.2" x14ac:dyDescent="0.25">
      <c r="A26" s="33" t="str">
        <f t="shared" si="2"/>
        <v/>
      </c>
      <c r="B26" s="78" t="s">
        <v>35</v>
      </c>
      <c r="C26" s="78"/>
      <c r="D26" s="146" t="s">
        <v>180</v>
      </c>
      <c r="E26" s="37" t="s">
        <v>206</v>
      </c>
      <c r="F26" s="36"/>
      <c r="G26" s="37"/>
      <c r="H26" s="68">
        <v>0.1</v>
      </c>
      <c r="I26" s="87">
        <f t="shared" si="3"/>
        <v>0.1</v>
      </c>
      <c r="J26" s="88"/>
      <c r="K26" s="116" t="s">
        <v>252</v>
      </c>
    </row>
    <row r="27" spans="1:11" s="20" customFormat="1" ht="79.2" x14ac:dyDescent="0.25">
      <c r="A27" s="33" t="str">
        <f t="shared" si="2"/>
        <v/>
      </c>
      <c r="B27" s="78" t="s">
        <v>36</v>
      </c>
      <c r="C27" s="78"/>
      <c r="D27" s="146" t="s">
        <v>181</v>
      </c>
      <c r="E27" s="37"/>
      <c r="F27" s="36"/>
      <c r="G27" s="37" t="s">
        <v>206</v>
      </c>
      <c r="H27" s="68">
        <v>0.1</v>
      </c>
      <c r="I27" s="87">
        <f t="shared" si="3"/>
        <v>0</v>
      </c>
      <c r="J27" s="88"/>
      <c r="K27" s="116" t="s">
        <v>253</v>
      </c>
    </row>
    <row r="28" spans="1:11" s="20" customFormat="1" ht="40.799999999999997" x14ac:dyDescent="0.25">
      <c r="A28" s="33" t="str">
        <f t="shared" si="2"/>
        <v/>
      </c>
      <c r="B28" s="78" t="s">
        <v>146</v>
      </c>
      <c r="C28" s="78"/>
      <c r="D28" s="146" t="s">
        <v>112</v>
      </c>
      <c r="E28" s="37" t="s">
        <v>206</v>
      </c>
      <c r="F28" s="36"/>
      <c r="G28" s="37"/>
      <c r="H28" s="68">
        <v>0.05</v>
      </c>
      <c r="I28" s="87">
        <f t="shared" si="3"/>
        <v>0.05</v>
      </c>
      <c r="J28" s="88"/>
      <c r="K28" s="116" t="s">
        <v>217</v>
      </c>
    </row>
    <row r="29" spans="1:11" s="20" customFormat="1" ht="105.6" x14ac:dyDescent="0.25">
      <c r="A29" s="33" t="str">
        <f t="shared" si="2"/>
        <v/>
      </c>
      <c r="B29" s="78" t="s">
        <v>38</v>
      </c>
      <c r="C29" s="78"/>
      <c r="D29" s="146" t="s">
        <v>182</v>
      </c>
      <c r="E29" s="37"/>
      <c r="F29" s="36"/>
      <c r="G29" s="37" t="s">
        <v>206</v>
      </c>
      <c r="H29" s="68">
        <v>0.05</v>
      </c>
      <c r="I29" s="87">
        <f t="shared" si="3"/>
        <v>0</v>
      </c>
      <c r="J29" s="88"/>
      <c r="K29" s="116"/>
    </row>
    <row r="30" spans="1:11" s="20" customFormat="1" ht="26.4" x14ac:dyDescent="0.25">
      <c r="A30" s="33" t="str">
        <f t="shared" si="2"/>
        <v/>
      </c>
      <c r="B30" s="78" t="s">
        <v>116</v>
      </c>
      <c r="C30" s="78"/>
      <c r="D30" s="146" t="s">
        <v>37</v>
      </c>
      <c r="E30" s="37" t="s">
        <v>216</v>
      </c>
      <c r="F30" s="36"/>
      <c r="G30" s="37"/>
      <c r="H30" s="68">
        <v>0.05</v>
      </c>
      <c r="I30" s="87">
        <f t="shared" si="3"/>
        <v>0.05</v>
      </c>
      <c r="J30" s="88"/>
      <c r="K30" s="116" t="s">
        <v>218</v>
      </c>
    </row>
    <row r="31" spans="1:11" s="20" customFormat="1" ht="112.2" x14ac:dyDescent="0.25">
      <c r="A31" s="33" t="str">
        <f t="shared" si="2"/>
        <v/>
      </c>
      <c r="B31" s="78" t="s">
        <v>145</v>
      </c>
      <c r="C31" s="78"/>
      <c r="D31" s="146" t="s">
        <v>197</v>
      </c>
      <c r="E31" s="37" t="s">
        <v>206</v>
      </c>
      <c r="F31" s="36"/>
      <c r="G31" s="37"/>
      <c r="H31" s="68">
        <v>0.1</v>
      </c>
      <c r="I31" s="87">
        <f t="shared" si="3"/>
        <v>0.1</v>
      </c>
      <c r="J31" s="88"/>
      <c r="K31" s="116" t="s">
        <v>219</v>
      </c>
    </row>
    <row r="32" spans="1:11" s="20" customFormat="1" ht="61.2" x14ac:dyDescent="0.25">
      <c r="A32" s="33" t="str">
        <f t="shared" si="2"/>
        <v/>
      </c>
      <c r="B32" s="78" t="s">
        <v>147</v>
      </c>
      <c r="C32" s="78"/>
      <c r="D32" s="146" t="s">
        <v>143</v>
      </c>
      <c r="E32" s="37" t="s">
        <v>206</v>
      </c>
      <c r="F32" s="36"/>
      <c r="G32" s="37"/>
      <c r="H32" s="68">
        <v>0.05</v>
      </c>
      <c r="I32" s="87">
        <f t="shared" si="3"/>
        <v>0.05</v>
      </c>
      <c r="J32" s="88"/>
      <c r="K32" s="116" t="s">
        <v>220</v>
      </c>
    </row>
    <row r="33" spans="1:11" s="20" customFormat="1" ht="26.4" customHeight="1" x14ac:dyDescent="0.25">
      <c r="A33" s="79"/>
      <c r="B33" s="74"/>
      <c r="C33" s="74"/>
      <c r="D33" s="74"/>
      <c r="E33" s="42"/>
      <c r="F33" s="42"/>
      <c r="G33" s="42"/>
      <c r="H33" s="68">
        <f>SUM(H20:H32)</f>
        <v>1</v>
      </c>
      <c r="I33" s="89">
        <f>SUM(I20:I32)</f>
        <v>0.8</v>
      </c>
      <c r="J33" s="96"/>
      <c r="K33" s="115"/>
    </row>
    <row r="34" spans="1:11" s="9" customFormat="1" x14ac:dyDescent="0.25">
      <c r="A34" s="74"/>
      <c r="B34" s="74"/>
      <c r="C34" s="74"/>
      <c r="D34" s="74"/>
      <c r="E34" s="19"/>
      <c r="F34" s="19"/>
      <c r="G34" s="19"/>
      <c r="H34" s="66"/>
      <c r="I34" s="92"/>
      <c r="J34" s="92"/>
      <c r="K34" s="115"/>
    </row>
    <row r="35" spans="1:11" s="32" customFormat="1" ht="13.8" x14ac:dyDescent="0.25">
      <c r="A35" s="32" t="s">
        <v>39</v>
      </c>
      <c r="B35" s="228" t="s">
        <v>90</v>
      </c>
      <c r="C35" s="228"/>
      <c r="D35" s="228"/>
      <c r="E35" s="228"/>
      <c r="F35" s="228"/>
      <c r="G35" s="228"/>
      <c r="H35" s="228"/>
      <c r="I35" s="46">
        <v>0.1</v>
      </c>
      <c r="J35" s="86"/>
      <c r="K35" s="115"/>
    </row>
    <row r="36" spans="1:11" s="20" customFormat="1" ht="52.8" x14ac:dyDescent="0.25">
      <c r="A36" s="33" t="str">
        <f>IF(NOT(COUNTBLANK(E36:G36)=2),"!","")</f>
        <v/>
      </c>
      <c r="B36" s="78" t="s">
        <v>40</v>
      </c>
      <c r="C36" s="78"/>
      <c r="D36" s="146" t="s">
        <v>144</v>
      </c>
      <c r="E36" s="37" t="s">
        <v>206</v>
      </c>
      <c r="F36" s="36"/>
      <c r="G36" s="36"/>
      <c r="H36" s="68">
        <v>0.2</v>
      </c>
      <c r="I36" s="87">
        <f>IF(ISBLANK($E36),IF(ISBLANK($F36),0,$F$6),$E$6)*$H36</f>
        <v>0.2</v>
      </c>
      <c r="J36" s="88"/>
      <c r="K36" s="116" t="s">
        <v>221</v>
      </c>
    </row>
    <row r="37" spans="1:11" s="20" customFormat="1" ht="105.6" x14ac:dyDescent="0.25">
      <c r="A37" s="33" t="str">
        <f>IF(NOT(COUNTBLANK(E37:G37)=2),"!","")</f>
        <v/>
      </c>
      <c r="B37" s="78" t="s">
        <v>41</v>
      </c>
      <c r="C37" s="78"/>
      <c r="D37" s="146" t="s">
        <v>176</v>
      </c>
      <c r="E37" s="37" t="s">
        <v>206</v>
      </c>
      <c r="F37" s="36"/>
      <c r="G37" s="36"/>
      <c r="H37" s="68">
        <v>0.2</v>
      </c>
      <c r="I37" s="87">
        <f>IF(ISBLANK($E37),IF(ISBLANK($F37),0,$F$6),$E$6)*$H37</f>
        <v>0.2</v>
      </c>
      <c r="J37" s="88"/>
      <c r="K37" s="116" t="s">
        <v>225</v>
      </c>
    </row>
    <row r="38" spans="1:11" s="20" customFormat="1" ht="94.95" customHeight="1" x14ac:dyDescent="0.25">
      <c r="A38" s="33" t="str">
        <f>IF(NOT(COUNTBLANK(E38:G38)=2),"!","")</f>
        <v/>
      </c>
      <c r="B38" s="78" t="s">
        <v>42</v>
      </c>
      <c r="C38" s="78"/>
      <c r="D38" s="146" t="s">
        <v>177</v>
      </c>
      <c r="E38" s="37" t="s">
        <v>206</v>
      </c>
      <c r="F38" s="36"/>
      <c r="G38" s="36"/>
      <c r="H38" s="68">
        <v>0.2</v>
      </c>
      <c r="I38" s="87">
        <f>IF(ISBLANK($E38),IF(ISBLANK($F38),0,$F$6),$E$6)*$H38</f>
        <v>0.2</v>
      </c>
      <c r="J38" s="88"/>
      <c r="K38" s="116" t="s">
        <v>222</v>
      </c>
    </row>
    <row r="39" spans="1:11" s="20" customFormat="1" ht="52.8" x14ac:dyDescent="0.25">
      <c r="A39" s="33" t="str">
        <f>IF(NOT(COUNTBLANK(E39:G39)=2),"!","")</f>
        <v/>
      </c>
      <c r="B39" s="78" t="s">
        <v>43</v>
      </c>
      <c r="C39" s="78"/>
      <c r="D39" s="146" t="s">
        <v>105</v>
      </c>
      <c r="E39" s="37" t="s">
        <v>206</v>
      </c>
      <c r="F39" s="36"/>
      <c r="G39" s="36"/>
      <c r="H39" s="68">
        <v>0.2</v>
      </c>
      <c r="I39" s="87">
        <f>IF(ISBLANK($E39),IF(ISBLANK($F39),0,$F$6),$E$6)*$H39</f>
        <v>0.2</v>
      </c>
      <c r="J39" s="88"/>
      <c r="K39" s="116" t="s">
        <v>223</v>
      </c>
    </row>
    <row r="40" spans="1:11" s="20" customFormat="1" ht="105.6" x14ac:dyDescent="0.25">
      <c r="A40" s="33" t="str">
        <f>IF(NOT(COUNTBLANK(E40:G40)=2),"!","")</f>
        <v/>
      </c>
      <c r="B40" s="78" t="s">
        <v>44</v>
      </c>
      <c r="C40" s="78"/>
      <c r="D40" s="146" t="s">
        <v>178</v>
      </c>
      <c r="E40" s="37" t="s">
        <v>206</v>
      </c>
      <c r="F40" s="36"/>
      <c r="G40" s="36"/>
      <c r="H40" s="68">
        <v>0.2</v>
      </c>
      <c r="I40" s="87">
        <f>IF(ISBLANK($E40),IF(ISBLANK($F40),0,$F$6),$E$6)*$H40</f>
        <v>0.2</v>
      </c>
      <c r="J40" s="88"/>
      <c r="K40" s="116" t="s">
        <v>224</v>
      </c>
    </row>
    <row r="41" spans="1:11" s="3" customFormat="1" x14ac:dyDescent="0.25">
      <c r="B41" s="47"/>
      <c r="C41" s="47"/>
      <c r="E41" s="43"/>
      <c r="F41" s="43"/>
      <c r="G41" s="43"/>
      <c r="H41" s="68">
        <f>SUM(H36:H40)</f>
        <v>1</v>
      </c>
      <c r="I41" s="89">
        <f>SUM(I36:I40)</f>
        <v>1</v>
      </c>
      <c r="J41" s="93"/>
      <c r="K41" s="115"/>
    </row>
    <row r="42" spans="1:11" s="50" customFormat="1" ht="13.8" x14ac:dyDescent="0.25">
      <c r="A42" s="29" t="s">
        <v>45</v>
      </c>
      <c r="B42" s="226" t="s">
        <v>97</v>
      </c>
      <c r="C42" s="226"/>
      <c r="D42" s="227"/>
      <c r="E42" s="225"/>
      <c r="F42" s="225"/>
      <c r="G42" s="225"/>
      <c r="H42" s="225"/>
      <c r="I42" s="30">
        <v>0.2</v>
      </c>
      <c r="J42" s="94"/>
      <c r="K42" s="115"/>
    </row>
    <row r="43" spans="1:11" s="20" customFormat="1" ht="61.2" x14ac:dyDescent="0.25">
      <c r="A43" s="33" t="str">
        <f>IF(NOT(COUNTBLANK(E43:G43)=2),"!","")</f>
        <v/>
      </c>
      <c r="B43" s="78" t="s">
        <v>46</v>
      </c>
      <c r="C43" s="78"/>
      <c r="D43" s="146" t="s">
        <v>47</v>
      </c>
      <c r="E43" s="37" t="s">
        <v>206</v>
      </c>
      <c r="F43" s="36"/>
      <c r="G43" s="36"/>
      <c r="H43" s="68">
        <v>0.25</v>
      </c>
      <c r="I43" s="87">
        <f>IF(ISBLANK($E43),IF(ISBLANK($F43),0,$F$6),$E$6)*$H43</f>
        <v>0.25</v>
      </c>
      <c r="J43" s="88"/>
      <c r="K43" s="116" t="s">
        <v>226</v>
      </c>
    </row>
    <row r="44" spans="1:11" s="20" customFormat="1" ht="39.6" x14ac:dyDescent="0.25">
      <c r="A44" s="33" t="str">
        <f>IF(NOT(COUNTBLANK(E44:G44)=2),"!","")</f>
        <v/>
      </c>
      <c r="B44" s="78" t="s">
        <v>48</v>
      </c>
      <c r="C44" s="78"/>
      <c r="D44" s="146" t="s">
        <v>49</v>
      </c>
      <c r="E44" s="37" t="s">
        <v>206</v>
      </c>
      <c r="F44" s="36"/>
      <c r="G44" s="36"/>
      <c r="H44" s="68">
        <v>0.25</v>
      </c>
      <c r="I44" s="87">
        <f>IF(ISBLANK($E44),IF(ISBLANK($F44),0,$F$6),$E$6)*$H44</f>
        <v>0.25</v>
      </c>
      <c r="J44" s="88"/>
      <c r="K44" s="116" t="s">
        <v>227</v>
      </c>
    </row>
    <row r="45" spans="1:11" s="20" customFormat="1" ht="40.799999999999997" x14ac:dyDescent="0.25">
      <c r="A45" s="33" t="str">
        <f>IF(NOT(COUNTBLANK(E45:G45)=2),"!","")</f>
        <v/>
      </c>
      <c r="B45" s="78" t="s">
        <v>50</v>
      </c>
      <c r="C45" s="78"/>
      <c r="D45" s="146" t="s">
        <v>51</v>
      </c>
      <c r="E45" s="37" t="s">
        <v>206</v>
      </c>
      <c r="F45" s="36"/>
      <c r="G45" s="36"/>
      <c r="H45" s="68">
        <v>0.25</v>
      </c>
      <c r="I45" s="87">
        <f>IF(ISBLANK($E45),IF(ISBLANK($F45),0,$F$6),$E$6)*$H45</f>
        <v>0.25</v>
      </c>
      <c r="J45" s="88"/>
      <c r="K45" s="116" t="s">
        <v>228</v>
      </c>
    </row>
    <row r="46" spans="1:11" s="20" customFormat="1" ht="40.799999999999997" x14ac:dyDescent="0.25">
      <c r="A46" s="33" t="str">
        <f>IF(NOT(COUNTBLANK(E46:G46)=2),"!","")</f>
        <v/>
      </c>
      <c r="B46" s="78" t="s">
        <v>52</v>
      </c>
      <c r="C46" s="78"/>
      <c r="D46" s="146" t="s">
        <v>175</v>
      </c>
      <c r="E46" s="37" t="s">
        <v>206</v>
      </c>
      <c r="F46" s="36"/>
      <c r="G46" s="36"/>
      <c r="H46" s="68">
        <v>0.25</v>
      </c>
      <c r="I46" s="87">
        <f>IF(ISBLANK($E46),IF(ISBLANK($F46),0,$F$6),$E$6)*$H46</f>
        <v>0.25</v>
      </c>
      <c r="J46" s="88"/>
      <c r="K46" s="116" t="s">
        <v>229</v>
      </c>
    </row>
    <row r="47" spans="1:11" s="9" customFormat="1" x14ac:dyDescent="0.25">
      <c r="A47" s="80"/>
      <c r="B47" s="81"/>
      <c r="C47" s="80"/>
      <c r="D47" s="53"/>
      <c r="E47" s="54"/>
      <c r="F47" s="54"/>
      <c r="G47" s="54"/>
      <c r="H47" s="68">
        <f>SUM(H43:H46)</f>
        <v>1</v>
      </c>
      <c r="I47" s="89">
        <f>SUM(I43:I46)</f>
        <v>1</v>
      </c>
      <c r="J47" s="55"/>
      <c r="K47" s="115"/>
    </row>
    <row r="48" spans="1:11" s="32" customFormat="1" ht="13.8" x14ac:dyDescent="0.25">
      <c r="A48" s="29" t="s">
        <v>53</v>
      </c>
      <c r="B48" s="226" t="s">
        <v>89</v>
      </c>
      <c r="C48" s="226"/>
      <c r="D48" s="226"/>
      <c r="E48" s="225"/>
      <c r="F48" s="225"/>
      <c r="G48" s="225"/>
      <c r="H48" s="225"/>
      <c r="I48" s="30">
        <v>0.2</v>
      </c>
      <c r="J48" s="86"/>
      <c r="K48" s="115"/>
    </row>
    <row r="49" spans="1:11" s="20" customFormat="1" ht="61.2" x14ac:dyDescent="0.25">
      <c r="A49" s="33" t="str">
        <f t="shared" ref="A49:A57" si="4">IF(NOT(COUNTBLANK(E49:G49)=2),"!","")</f>
        <v/>
      </c>
      <c r="B49" s="82" t="s">
        <v>54</v>
      </c>
      <c r="C49" s="78"/>
      <c r="D49" s="146" t="s">
        <v>114</v>
      </c>
      <c r="E49" s="36" t="s">
        <v>206</v>
      </c>
      <c r="F49" s="36"/>
      <c r="G49" s="37"/>
      <c r="H49" s="71">
        <v>0.1</v>
      </c>
      <c r="I49" s="87">
        <f t="shared" ref="I49:I57" si="5">IF(ISBLANK($E49),IF(ISBLANK($F49),0,$F$6),$E$6)*$H49</f>
        <v>0.1</v>
      </c>
      <c r="J49" s="88"/>
      <c r="K49" s="116" t="s">
        <v>230</v>
      </c>
    </row>
    <row r="50" spans="1:11" s="20" customFormat="1" ht="145.19999999999999" x14ac:dyDescent="0.25">
      <c r="A50" s="33" t="str">
        <f t="shared" si="4"/>
        <v/>
      </c>
      <c r="B50" s="82" t="s">
        <v>56</v>
      </c>
      <c r="C50" s="78"/>
      <c r="D50" s="146" t="s">
        <v>170</v>
      </c>
      <c r="E50" s="36" t="s">
        <v>206</v>
      </c>
      <c r="F50" s="36"/>
      <c r="G50" s="37"/>
      <c r="H50" s="68">
        <v>0.15</v>
      </c>
      <c r="I50" s="87">
        <f t="shared" si="5"/>
        <v>0.15</v>
      </c>
      <c r="J50" s="88"/>
      <c r="K50" s="116" t="s">
        <v>231</v>
      </c>
    </row>
    <row r="51" spans="1:11" s="20" customFormat="1" ht="52.8" x14ac:dyDescent="0.25">
      <c r="A51" s="33" t="str">
        <f t="shared" si="4"/>
        <v/>
      </c>
      <c r="B51" s="82" t="s">
        <v>58</v>
      </c>
      <c r="C51" s="78"/>
      <c r="D51" s="146" t="s">
        <v>57</v>
      </c>
      <c r="E51" s="36" t="s">
        <v>206</v>
      </c>
      <c r="F51" s="36"/>
      <c r="G51" s="37"/>
      <c r="H51" s="68">
        <v>0.1</v>
      </c>
      <c r="I51" s="87">
        <f t="shared" si="5"/>
        <v>0.1</v>
      </c>
      <c r="J51" s="88"/>
      <c r="K51" s="116" t="s">
        <v>232</v>
      </c>
    </row>
    <row r="52" spans="1:11" s="20" customFormat="1" ht="40.799999999999997" x14ac:dyDescent="0.25">
      <c r="A52" s="33" t="str">
        <f t="shared" si="4"/>
        <v/>
      </c>
      <c r="B52" s="82" t="s">
        <v>59</v>
      </c>
      <c r="C52" s="78"/>
      <c r="D52" s="146" t="s">
        <v>171</v>
      </c>
      <c r="E52" s="36" t="s">
        <v>206</v>
      </c>
      <c r="F52" s="36"/>
      <c r="G52" s="37"/>
      <c r="H52" s="68">
        <v>0.1</v>
      </c>
      <c r="I52" s="87">
        <f t="shared" si="5"/>
        <v>0.1</v>
      </c>
      <c r="J52" s="88"/>
      <c r="K52" s="116" t="s">
        <v>233</v>
      </c>
    </row>
    <row r="53" spans="1:11" s="20" customFormat="1" ht="105.6" x14ac:dyDescent="0.25">
      <c r="A53" s="33" t="str">
        <f t="shared" si="4"/>
        <v/>
      </c>
      <c r="B53" s="82" t="s">
        <v>60</v>
      </c>
      <c r="C53" s="78"/>
      <c r="D53" s="146" t="s">
        <v>172</v>
      </c>
      <c r="E53" s="36" t="s">
        <v>206</v>
      </c>
      <c r="F53" s="36"/>
      <c r="G53" s="36"/>
      <c r="H53" s="68">
        <v>0.1</v>
      </c>
      <c r="I53" s="87">
        <f t="shared" si="5"/>
        <v>0.1</v>
      </c>
      <c r="J53" s="88"/>
      <c r="K53" s="116" t="s">
        <v>234</v>
      </c>
    </row>
    <row r="54" spans="1:11" s="20" customFormat="1" ht="66" x14ac:dyDescent="0.25">
      <c r="A54" s="33" t="str">
        <f t="shared" si="4"/>
        <v/>
      </c>
      <c r="B54" s="82" t="s">
        <v>61</v>
      </c>
      <c r="C54" s="78"/>
      <c r="D54" s="146" t="s">
        <v>173</v>
      </c>
      <c r="E54" s="36" t="s">
        <v>206</v>
      </c>
      <c r="F54" s="36"/>
      <c r="G54" s="36"/>
      <c r="H54" s="68">
        <v>0.1</v>
      </c>
      <c r="I54" s="87">
        <f t="shared" si="5"/>
        <v>0.1</v>
      </c>
      <c r="J54" s="88"/>
      <c r="K54" s="116" t="s">
        <v>235</v>
      </c>
    </row>
    <row r="55" spans="1:11" s="20" customFormat="1" ht="66" x14ac:dyDescent="0.25">
      <c r="A55" s="33" t="str">
        <f t="shared" si="4"/>
        <v/>
      </c>
      <c r="B55" s="82" t="s">
        <v>62</v>
      </c>
      <c r="C55" s="78"/>
      <c r="D55" s="146" t="s">
        <v>189</v>
      </c>
      <c r="E55" s="36" t="s">
        <v>206</v>
      </c>
      <c r="F55" s="36"/>
      <c r="G55" s="36"/>
      <c r="H55" s="68">
        <v>0.1</v>
      </c>
      <c r="I55" s="87">
        <f t="shared" si="5"/>
        <v>0.1</v>
      </c>
      <c r="J55" s="88"/>
      <c r="K55" s="116" t="s">
        <v>236</v>
      </c>
    </row>
    <row r="56" spans="1:11" s="20" customFormat="1" ht="52.8" x14ac:dyDescent="0.25">
      <c r="A56" s="33" t="str">
        <f t="shared" si="4"/>
        <v/>
      </c>
      <c r="B56" s="82" t="s">
        <v>63</v>
      </c>
      <c r="C56" s="78"/>
      <c r="D56" s="146" t="s">
        <v>174</v>
      </c>
      <c r="E56" s="36" t="s">
        <v>206</v>
      </c>
      <c r="F56" s="36"/>
      <c r="G56" s="36"/>
      <c r="H56" s="68">
        <v>0.15</v>
      </c>
      <c r="I56" s="87">
        <f t="shared" si="5"/>
        <v>0.15</v>
      </c>
      <c r="J56" s="88"/>
      <c r="K56" s="116" t="s">
        <v>237</v>
      </c>
    </row>
    <row r="57" spans="1:11" s="20" customFormat="1" ht="71.400000000000006" x14ac:dyDescent="0.25">
      <c r="A57" s="33" t="str">
        <f t="shared" si="4"/>
        <v/>
      </c>
      <c r="B57" s="82" t="s">
        <v>148</v>
      </c>
      <c r="C57" s="78"/>
      <c r="D57" s="146" t="s">
        <v>190</v>
      </c>
      <c r="E57" s="37" t="s">
        <v>206</v>
      </c>
      <c r="F57" s="36"/>
      <c r="G57" s="36"/>
      <c r="H57" s="68">
        <v>0.1</v>
      </c>
      <c r="I57" s="87">
        <f t="shared" si="5"/>
        <v>0.1</v>
      </c>
      <c r="J57" s="88"/>
      <c r="K57" s="116" t="s">
        <v>254</v>
      </c>
    </row>
    <row r="58" spans="1:11" s="20" customFormat="1" x14ac:dyDescent="0.25">
      <c r="A58" s="79"/>
      <c r="B58" s="83"/>
      <c r="C58" s="74"/>
      <c r="D58" s="74"/>
      <c r="E58" s="42"/>
      <c r="F58" s="42"/>
      <c r="G58" s="42"/>
      <c r="H58" s="68">
        <f>SUM(H49:H57)</f>
        <v>0.99999999999999989</v>
      </c>
      <c r="I58" s="89">
        <f>SUM(I49:I57)</f>
        <v>0.99999999999999989</v>
      </c>
      <c r="J58" s="88"/>
      <c r="K58" s="115"/>
    </row>
    <row r="59" spans="1:11" s="9" customFormat="1" ht="12" customHeight="1" x14ac:dyDescent="0.25">
      <c r="A59" s="74"/>
      <c r="B59" s="74"/>
      <c r="C59" s="74"/>
      <c r="E59" s="19"/>
      <c r="F59" s="19"/>
      <c r="G59" s="19"/>
      <c r="H59" s="69"/>
      <c r="I59" s="95"/>
      <c r="J59" s="96"/>
      <c r="K59" s="115"/>
    </row>
    <row r="60" spans="1:11" s="9" customFormat="1" hidden="1" x14ac:dyDescent="0.25">
      <c r="A60" s="74"/>
      <c r="B60" s="74"/>
      <c r="C60" s="74"/>
      <c r="D60" s="74"/>
      <c r="E60" s="19"/>
      <c r="F60" s="19"/>
      <c r="G60" s="19"/>
      <c r="H60" s="69"/>
      <c r="I60" s="95"/>
      <c r="J60" s="96"/>
      <c r="K60" s="115"/>
    </row>
    <row r="61" spans="1:11" s="3" customFormat="1" x14ac:dyDescent="0.25">
      <c r="B61" s="5"/>
      <c r="C61" s="5"/>
      <c r="E61" s="43"/>
      <c r="F61" s="43"/>
      <c r="G61" s="43"/>
      <c r="H61" s="69"/>
      <c r="I61" s="95"/>
      <c r="J61" s="93"/>
      <c r="K61" s="115"/>
    </row>
    <row r="62" spans="1:11" s="32" customFormat="1" ht="18" customHeight="1" x14ac:dyDescent="0.25">
      <c r="A62" s="29" t="s">
        <v>64</v>
      </c>
      <c r="B62" s="226" t="s">
        <v>94</v>
      </c>
      <c r="C62" s="226"/>
      <c r="D62" s="226"/>
      <c r="E62" s="225"/>
      <c r="F62" s="225"/>
      <c r="G62" s="225"/>
      <c r="H62" s="225"/>
      <c r="I62" s="30">
        <v>0.2</v>
      </c>
      <c r="J62" s="86"/>
      <c r="K62" s="115"/>
    </row>
    <row r="63" spans="1:11" s="32" customFormat="1" ht="79.2" x14ac:dyDescent="0.25">
      <c r="A63" s="33" t="str">
        <f t="shared" ref="A63:A72" si="6">IF(NOT(COUNTBLANK(E63:G63)=2),"!","")</f>
        <v/>
      </c>
      <c r="B63" s="78" t="s">
        <v>65</v>
      </c>
      <c r="C63" s="125"/>
      <c r="D63" s="146" t="s">
        <v>155</v>
      </c>
      <c r="E63" s="36" t="s">
        <v>206</v>
      </c>
      <c r="F63" s="36"/>
      <c r="G63" s="37"/>
      <c r="H63" s="68">
        <v>0.1</v>
      </c>
      <c r="I63" s="87">
        <f t="shared" ref="I63:I72" si="7">IF(ISBLANK($E63),IF(ISBLANK($F63),0,$F$6),$E$6)*$H63</f>
        <v>0.1</v>
      </c>
      <c r="J63" s="86"/>
      <c r="K63" s="116" t="s">
        <v>238</v>
      </c>
    </row>
    <row r="64" spans="1:11" s="20" customFormat="1" ht="118.8" x14ac:dyDescent="0.25">
      <c r="A64" s="33" t="str">
        <f t="shared" si="6"/>
        <v/>
      </c>
      <c r="B64" s="78" t="s">
        <v>66</v>
      </c>
      <c r="C64" s="78"/>
      <c r="D64" s="146" t="s">
        <v>166</v>
      </c>
      <c r="E64" s="36" t="s">
        <v>206</v>
      </c>
      <c r="F64" s="36"/>
      <c r="G64" s="37"/>
      <c r="H64" s="68">
        <v>0.1</v>
      </c>
      <c r="I64" s="87">
        <f t="shared" si="7"/>
        <v>0.1</v>
      </c>
      <c r="J64" s="88"/>
      <c r="K64" s="116" t="s">
        <v>239</v>
      </c>
    </row>
    <row r="65" spans="1:11" s="20" customFormat="1" ht="102" x14ac:dyDescent="0.25">
      <c r="A65" s="33" t="str">
        <f t="shared" si="6"/>
        <v/>
      </c>
      <c r="B65" s="78" t="s">
        <v>67</v>
      </c>
      <c r="C65" s="78"/>
      <c r="D65" s="146" t="s">
        <v>106</v>
      </c>
      <c r="E65" s="36" t="s">
        <v>206</v>
      </c>
      <c r="F65" s="36"/>
      <c r="G65" s="37"/>
      <c r="H65" s="68">
        <v>0.05</v>
      </c>
      <c r="I65" s="87">
        <f t="shared" si="7"/>
        <v>0.05</v>
      </c>
      <c r="J65" s="88"/>
      <c r="K65" s="116" t="s">
        <v>240</v>
      </c>
    </row>
    <row r="66" spans="1:11" s="20" customFormat="1" ht="52.8" x14ac:dyDescent="0.25">
      <c r="A66" s="33" t="str">
        <f t="shared" si="6"/>
        <v/>
      </c>
      <c r="B66" s="78" t="s">
        <v>68</v>
      </c>
      <c r="C66" s="78"/>
      <c r="D66" s="146" t="s">
        <v>161</v>
      </c>
      <c r="E66" s="36" t="s">
        <v>206</v>
      </c>
      <c r="F66" s="36"/>
      <c r="G66" s="37"/>
      <c r="H66" s="68">
        <v>0.1</v>
      </c>
      <c r="I66" s="87">
        <f t="shared" si="7"/>
        <v>0.1</v>
      </c>
      <c r="J66" s="88"/>
      <c r="K66" s="116" t="s">
        <v>255</v>
      </c>
    </row>
    <row r="67" spans="1:11" s="20" customFormat="1" ht="40.799999999999997" x14ac:dyDescent="0.25">
      <c r="A67" s="33" t="str">
        <f t="shared" si="6"/>
        <v/>
      </c>
      <c r="B67" s="78" t="s">
        <v>69</v>
      </c>
      <c r="C67" s="78"/>
      <c r="D67" s="146" t="s">
        <v>167</v>
      </c>
      <c r="E67" s="36" t="s">
        <v>206</v>
      </c>
      <c r="F67" s="36"/>
      <c r="G67" s="37"/>
      <c r="H67" s="68">
        <v>0.1</v>
      </c>
      <c r="I67" s="87">
        <f t="shared" si="7"/>
        <v>0.1</v>
      </c>
      <c r="J67" s="88"/>
      <c r="K67" s="116" t="s">
        <v>241</v>
      </c>
    </row>
    <row r="68" spans="1:11" s="20" customFormat="1" ht="66" x14ac:dyDescent="0.25">
      <c r="A68" s="33" t="str">
        <f t="shared" si="6"/>
        <v/>
      </c>
      <c r="B68" s="78" t="s">
        <v>70</v>
      </c>
      <c r="C68" s="74"/>
      <c r="D68" s="146" t="s">
        <v>168</v>
      </c>
      <c r="E68" s="36" t="s">
        <v>206</v>
      </c>
      <c r="F68" s="36"/>
      <c r="G68" s="37"/>
      <c r="H68" s="68">
        <v>0.15</v>
      </c>
      <c r="I68" s="87">
        <f t="shared" si="7"/>
        <v>0.15</v>
      </c>
      <c r="J68" s="88"/>
      <c r="K68" s="116" t="s">
        <v>242</v>
      </c>
    </row>
    <row r="69" spans="1:11" s="20" customFormat="1" ht="40.799999999999997" x14ac:dyDescent="0.25">
      <c r="A69" s="33" t="str">
        <f t="shared" si="6"/>
        <v/>
      </c>
      <c r="B69" s="78" t="s">
        <v>71</v>
      </c>
      <c r="C69" s="74"/>
      <c r="D69" s="146" t="s">
        <v>169</v>
      </c>
      <c r="E69" s="36" t="s">
        <v>206</v>
      </c>
      <c r="F69" s="36"/>
      <c r="G69" s="37"/>
      <c r="H69" s="68">
        <v>0.15</v>
      </c>
      <c r="I69" s="87">
        <f t="shared" si="7"/>
        <v>0.15</v>
      </c>
      <c r="J69" s="88"/>
      <c r="K69" s="116" t="s">
        <v>243</v>
      </c>
    </row>
    <row r="70" spans="1:11" s="20" customFormat="1" ht="105.6" x14ac:dyDescent="0.25">
      <c r="A70" s="33" t="str">
        <f t="shared" si="6"/>
        <v/>
      </c>
      <c r="B70" s="78" t="s">
        <v>73</v>
      </c>
      <c r="C70" s="78"/>
      <c r="D70" s="146" t="s">
        <v>72</v>
      </c>
      <c r="E70" s="36" t="s">
        <v>206</v>
      </c>
      <c r="F70" s="36"/>
      <c r="G70" s="37"/>
      <c r="H70" s="68">
        <v>0.1</v>
      </c>
      <c r="I70" s="87">
        <f t="shared" si="7"/>
        <v>0.1</v>
      </c>
      <c r="J70" s="88"/>
      <c r="K70" s="116" t="s">
        <v>256</v>
      </c>
    </row>
    <row r="71" spans="1:11" s="20" customFormat="1" ht="66" x14ac:dyDescent="0.25">
      <c r="A71" s="33" t="str">
        <f t="shared" si="6"/>
        <v/>
      </c>
      <c r="B71" s="78" t="s">
        <v>149</v>
      </c>
      <c r="C71" s="78"/>
      <c r="D71" s="146" t="s">
        <v>107</v>
      </c>
      <c r="E71" s="36" t="s">
        <v>206</v>
      </c>
      <c r="F71" s="36"/>
      <c r="G71" s="37"/>
      <c r="H71" s="68">
        <v>0.1</v>
      </c>
      <c r="I71" s="87">
        <f t="shared" si="7"/>
        <v>0.1</v>
      </c>
      <c r="J71" s="88"/>
      <c r="K71" s="116" t="s">
        <v>244</v>
      </c>
    </row>
    <row r="72" spans="1:11" s="20" customFormat="1" ht="61.2" x14ac:dyDescent="0.25">
      <c r="A72" s="33" t="str">
        <f t="shared" si="6"/>
        <v/>
      </c>
      <c r="B72" s="78" t="s">
        <v>150</v>
      </c>
      <c r="C72" s="74"/>
      <c r="D72" s="146" t="s">
        <v>132</v>
      </c>
      <c r="E72" s="36" t="s">
        <v>206</v>
      </c>
      <c r="F72" s="36"/>
      <c r="G72" s="37"/>
      <c r="H72" s="68">
        <v>0.05</v>
      </c>
      <c r="I72" s="87">
        <f t="shared" si="7"/>
        <v>0.05</v>
      </c>
      <c r="J72" s="88"/>
      <c r="K72" s="116" t="s">
        <v>245</v>
      </c>
    </row>
    <row r="73" spans="1:11" s="20" customFormat="1" x14ac:dyDescent="0.25">
      <c r="A73" s="79"/>
      <c r="B73" s="83"/>
      <c r="C73" s="74"/>
      <c r="D73" s="76"/>
      <c r="E73" s="42"/>
      <c r="F73" s="42"/>
      <c r="G73" s="42"/>
      <c r="H73" s="68">
        <f>SUM(H63:H72)</f>
        <v>1</v>
      </c>
      <c r="I73" s="89">
        <f>SUM(I63:I72)</f>
        <v>1</v>
      </c>
      <c r="J73" s="88"/>
      <c r="K73" s="115"/>
    </row>
    <row r="74" spans="1:11" s="50" customFormat="1" ht="28.5" customHeight="1" x14ac:dyDescent="0.25">
      <c r="A74" s="106" t="s">
        <v>74</v>
      </c>
      <c r="B74" s="236" t="s">
        <v>118</v>
      </c>
      <c r="C74" s="236"/>
      <c r="D74" s="236"/>
      <c r="E74" s="236"/>
      <c r="F74" s="236"/>
      <c r="G74" s="236"/>
      <c r="H74" s="236"/>
      <c r="I74" s="107">
        <v>0.1</v>
      </c>
      <c r="J74" s="108"/>
      <c r="K74" s="115"/>
    </row>
    <row r="75" spans="1:11" s="20" customFormat="1" ht="52.8" x14ac:dyDescent="0.25">
      <c r="A75" s="33" t="str">
        <f>IF(NOT(COUNTBLANK(E75:G75)=2),"!","")</f>
        <v/>
      </c>
      <c r="B75" s="78" t="s">
        <v>75</v>
      </c>
      <c r="C75" s="78"/>
      <c r="D75" s="146" t="s">
        <v>76</v>
      </c>
      <c r="E75" s="36" t="s">
        <v>206</v>
      </c>
      <c r="F75" s="36"/>
      <c r="G75" s="36"/>
      <c r="H75" s="68">
        <v>0.2</v>
      </c>
      <c r="I75" s="87">
        <f>IF(ISBLANK($E75),IF(ISBLANK($F75),0,$F$6),$E$6)*$H75</f>
        <v>0.2</v>
      </c>
      <c r="J75" s="88"/>
      <c r="K75" s="116" t="s">
        <v>246</v>
      </c>
    </row>
    <row r="76" spans="1:11" s="20" customFormat="1" ht="91.8" x14ac:dyDescent="0.25">
      <c r="A76" s="33" t="str">
        <f>IF(NOT(COUNTBLANK(E76:G76)=2),"!","")</f>
        <v/>
      </c>
      <c r="B76" s="78" t="s">
        <v>77</v>
      </c>
      <c r="C76" s="78"/>
      <c r="D76" s="147" t="s">
        <v>78</v>
      </c>
      <c r="E76" s="37" t="s">
        <v>206</v>
      </c>
      <c r="F76" s="36"/>
      <c r="G76" s="36"/>
      <c r="H76" s="68">
        <v>0.2</v>
      </c>
      <c r="I76" s="87">
        <f>IF(ISBLANK($E76),IF(ISBLANK($F76),0,$F$6),$E$6)*$H76</f>
        <v>0.2</v>
      </c>
      <c r="J76" s="88"/>
      <c r="K76" s="116" t="s">
        <v>257</v>
      </c>
    </row>
    <row r="77" spans="1:11" s="20" customFormat="1" ht="71.400000000000006" x14ac:dyDescent="0.25">
      <c r="A77" s="33" t="str">
        <f>IF(NOT(COUNTBLANK(E77:G77)=2),"!","")</f>
        <v/>
      </c>
      <c r="B77" s="78" t="s">
        <v>79</v>
      </c>
      <c r="C77" s="78"/>
      <c r="D77" s="147" t="s">
        <v>80</v>
      </c>
      <c r="E77" s="37"/>
      <c r="F77" s="36" t="s">
        <v>206</v>
      </c>
      <c r="G77" s="36"/>
      <c r="H77" s="68">
        <v>0.2</v>
      </c>
      <c r="I77" s="87">
        <f>IF(ISBLANK($E77),IF(ISBLANK($F77),0,$F$6),$E$6)*$H77</f>
        <v>0.1</v>
      </c>
      <c r="J77" s="88"/>
      <c r="K77" s="116" t="s">
        <v>260</v>
      </c>
    </row>
    <row r="78" spans="1:11" s="20" customFormat="1" ht="39.6" x14ac:dyDescent="0.25">
      <c r="A78" s="33" t="str">
        <f t="shared" ref="A78:A79" si="8">IF(NOT(COUNTBLANK(E78:G78)=2),"!","")</f>
        <v/>
      </c>
      <c r="B78" s="78" t="s">
        <v>134</v>
      </c>
      <c r="C78" s="74"/>
      <c r="D78" s="148" t="s">
        <v>163</v>
      </c>
      <c r="E78" s="37" t="s">
        <v>206</v>
      </c>
      <c r="F78" s="36"/>
      <c r="G78" s="36"/>
      <c r="H78" s="68">
        <v>0.2</v>
      </c>
      <c r="I78" s="87">
        <f t="shared" ref="I78:I79" si="9">IF(ISBLANK($E78),IF(ISBLANK($F78),0,$F$6),$E$6)*$H78</f>
        <v>0.2</v>
      </c>
      <c r="J78" s="88"/>
      <c r="K78" s="116" t="s">
        <v>258</v>
      </c>
    </row>
    <row r="79" spans="1:11" s="9" customFormat="1" ht="102" x14ac:dyDescent="0.25">
      <c r="A79" s="33" t="str">
        <f t="shared" si="8"/>
        <v/>
      </c>
      <c r="B79" s="78" t="s">
        <v>135</v>
      </c>
      <c r="C79" s="3"/>
      <c r="D79" s="147" t="s">
        <v>164</v>
      </c>
      <c r="E79" s="37" t="s">
        <v>206</v>
      </c>
      <c r="F79" s="36"/>
      <c r="G79" s="36"/>
      <c r="H79" s="68">
        <v>0.2</v>
      </c>
      <c r="I79" s="87">
        <f t="shared" si="9"/>
        <v>0.2</v>
      </c>
      <c r="J79" s="91"/>
      <c r="K79" s="116" t="s">
        <v>261</v>
      </c>
    </row>
    <row r="80" spans="1:11" s="32" customFormat="1" ht="13.8" x14ac:dyDescent="0.25">
      <c r="B80" s="227"/>
      <c r="C80" s="227"/>
      <c r="D80" s="227"/>
      <c r="E80" s="58"/>
      <c r="F80" s="58"/>
      <c r="G80" s="58"/>
      <c r="H80" s="68">
        <f>SUM(H75:H79)</f>
        <v>1</v>
      </c>
      <c r="I80" s="89">
        <f>SUM(I75:I79)</f>
        <v>0.89999999999999991</v>
      </c>
      <c r="J80" s="86"/>
      <c r="K80" s="115"/>
    </row>
    <row r="81" spans="1:11" s="20" customFormat="1" x14ac:dyDescent="0.25">
      <c r="A81" s="79"/>
      <c r="B81" s="74"/>
      <c r="C81" s="74"/>
      <c r="D81" s="76"/>
      <c r="E81" s="42"/>
      <c r="F81" s="42"/>
      <c r="G81" s="42"/>
      <c r="H81" s="69"/>
      <c r="I81" s="97"/>
      <c r="J81" s="96"/>
      <c r="K81" s="115"/>
    </row>
    <row r="82" spans="1:11" s="20" customFormat="1" ht="15" customHeight="1" thickBot="1" x14ac:dyDescent="0.3">
      <c r="A82" s="106" t="s">
        <v>133</v>
      </c>
      <c r="B82" s="106"/>
      <c r="C82" s="106"/>
      <c r="D82" s="106"/>
      <c r="E82" s="106"/>
      <c r="F82" s="106"/>
      <c r="G82" s="106"/>
      <c r="H82" s="70"/>
      <c r="I82" s="107">
        <v>0.1</v>
      </c>
      <c r="J82" s="96"/>
      <c r="K82" s="115"/>
    </row>
    <row r="83" spans="1:11" s="20" customFormat="1" ht="184.2" thickBot="1" x14ac:dyDescent="0.3">
      <c r="A83" s="129" t="str">
        <f t="shared" ref="A83:A87" si="10">IF(NOT(COUNTBLANK(E83:G83)=2),"!","")</f>
        <v/>
      </c>
      <c r="B83" s="130" t="s">
        <v>136</v>
      </c>
      <c r="C83" s="15"/>
      <c r="D83" s="146" t="s">
        <v>165</v>
      </c>
      <c r="E83" s="37" t="s">
        <v>206</v>
      </c>
      <c r="F83" s="124"/>
      <c r="G83" s="124"/>
      <c r="H83" s="68">
        <v>0.2</v>
      </c>
      <c r="I83" s="87">
        <f t="shared" ref="I83:I87" si="11">IF(ISBLANK($E83),IF(ISBLANK($F83),0,$F$6),$E$6)*$H83</f>
        <v>0.2</v>
      </c>
      <c r="J83" s="96"/>
      <c r="K83" s="254" t="s">
        <v>262</v>
      </c>
    </row>
    <row r="84" spans="1:11" s="20" customFormat="1" ht="133.19999999999999" thickBot="1" x14ac:dyDescent="0.3">
      <c r="A84" s="129" t="str">
        <f t="shared" si="10"/>
        <v/>
      </c>
      <c r="B84" s="130" t="s">
        <v>137</v>
      </c>
      <c r="C84" s="15"/>
      <c r="D84" s="145" t="s">
        <v>198</v>
      </c>
      <c r="E84" s="37" t="s">
        <v>206</v>
      </c>
      <c r="F84" s="124"/>
      <c r="G84" s="124"/>
      <c r="H84" s="68">
        <v>0.2</v>
      </c>
      <c r="I84" s="87">
        <f t="shared" si="11"/>
        <v>0.2</v>
      </c>
      <c r="J84" s="96"/>
      <c r="K84" s="255" t="s">
        <v>259</v>
      </c>
    </row>
    <row r="85" spans="1:11" s="20" customFormat="1" ht="143.4" thickBot="1" x14ac:dyDescent="0.3">
      <c r="A85" s="129" t="str">
        <f t="shared" si="10"/>
        <v/>
      </c>
      <c r="B85" s="130" t="s">
        <v>138</v>
      </c>
      <c r="C85" s="15"/>
      <c r="D85" s="145" t="s">
        <v>157</v>
      </c>
      <c r="E85" s="37"/>
      <c r="F85" s="37" t="s">
        <v>206</v>
      </c>
      <c r="G85" s="124"/>
      <c r="H85" s="68">
        <v>0.2</v>
      </c>
      <c r="I85" s="87">
        <f t="shared" si="11"/>
        <v>0.1</v>
      </c>
      <c r="J85" s="96"/>
      <c r="K85" s="255" t="s">
        <v>263</v>
      </c>
    </row>
    <row r="86" spans="1:11" s="20" customFormat="1" ht="82.2" thickBot="1" x14ac:dyDescent="0.3">
      <c r="A86" s="129" t="str">
        <f t="shared" si="10"/>
        <v/>
      </c>
      <c r="B86" s="130" t="s">
        <v>139</v>
      </c>
      <c r="C86" s="15"/>
      <c r="D86" s="145" t="s">
        <v>158</v>
      </c>
      <c r="E86" s="37" t="s">
        <v>206</v>
      </c>
      <c r="F86" s="124"/>
      <c r="G86" s="124"/>
      <c r="H86" s="68">
        <v>0.2</v>
      </c>
      <c r="I86" s="87">
        <f t="shared" si="11"/>
        <v>0.2</v>
      </c>
      <c r="J86" s="96"/>
      <c r="K86" s="255" t="s">
        <v>264</v>
      </c>
    </row>
    <row r="87" spans="1:11" s="20" customFormat="1" ht="52.8" x14ac:dyDescent="0.25">
      <c r="A87" s="129" t="str">
        <f t="shared" si="10"/>
        <v/>
      </c>
      <c r="B87" s="130" t="s">
        <v>140</v>
      </c>
      <c r="C87" s="15"/>
      <c r="D87" s="145" t="s">
        <v>159</v>
      </c>
      <c r="E87" s="37" t="s">
        <v>206</v>
      </c>
      <c r="F87" s="124"/>
      <c r="G87" s="124"/>
      <c r="H87" s="68">
        <v>0.2</v>
      </c>
      <c r="I87" s="87">
        <f t="shared" si="11"/>
        <v>0.2</v>
      </c>
      <c r="J87" s="96"/>
      <c r="K87" s="116" t="s">
        <v>247</v>
      </c>
    </row>
    <row r="88" spans="1:11" s="20" customFormat="1" x14ac:dyDescent="0.25">
      <c r="A88" s="79"/>
      <c r="B88" s="74"/>
      <c r="C88" s="74"/>
      <c r="D88" s="76"/>
      <c r="E88" s="42"/>
      <c r="F88" s="42"/>
      <c r="G88" s="42"/>
      <c r="H88" s="68">
        <f>SUM(H83:H87)</f>
        <v>1</v>
      </c>
      <c r="I88" s="89">
        <f>SUM(I83:I87)</f>
        <v>0.89999999999999991</v>
      </c>
      <c r="J88" s="96"/>
      <c r="K88" s="115"/>
    </row>
    <row r="89" spans="1:11" s="9" customFormat="1" x14ac:dyDescent="0.25">
      <c r="A89" s="74"/>
      <c r="B89" s="74"/>
      <c r="C89" s="74"/>
      <c r="D89" s="74"/>
      <c r="E89" s="19"/>
      <c r="F89" s="19"/>
      <c r="G89" s="19"/>
      <c r="H89" s="69"/>
      <c r="I89" s="95"/>
      <c r="J89" s="55"/>
      <c r="K89" s="115"/>
    </row>
  </sheetData>
  <sheetProtection selectLockedCells="1" selectUnlockedCells="1"/>
  <mergeCells count="19">
    <mergeCell ref="B80:D80"/>
    <mergeCell ref="B48:D48"/>
    <mergeCell ref="E48:H48"/>
    <mergeCell ref="B62:D62"/>
    <mergeCell ref="E62:H62"/>
    <mergeCell ref="B74:H74"/>
    <mergeCell ref="E3:I3"/>
    <mergeCell ref="E19:H19"/>
    <mergeCell ref="B42:D42"/>
    <mergeCell ref="E42:H42"/>
    <mergeCell ref="B35:H35"/>
    <mergeCell ref="I5:I7"/>
    <mergeCell ref="A7:D7"/>
    <mergeCell ref="B8:D8"/>
    <mergeCell ref="E5:G5"/>
    <mergeCell ref="H5:H7"/>
    <mergeCell ref="B9:D9"/>
    <mergeCell ref="E9:H9"/>
    <mergeCell ref="B19:D19"/>
  </mergeCells>
  <phoneticPr fontId="0" type="noConversion"/>
  <printOptions horizontalCentered="1"/>
  <pageMargins left="0.39370078740157483" right="0.39370078740157483" top="0.39370078740157483" bottom="0.39370078740157483" header="0.31496062992125984" footer="0.31496062992125984"/>
  <pageSetup paperSize="9" scale="93"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V88"/>
  <sheetViews>
    <sheetView showGridLines="0" zoomScale="85" zoomScaleNormal="85" zoomScaleSheetLayoutView="85" workbookViewId="0">
      <pane ySplit="7" topLeftCell="A18" activePane="bottomLeft" state="frozen"/>
      <selection pane="bottomLeft" activeCell="K36" sqref="K36"/>
    </sheetView>
  </sheetViews>
  <sheetFormatPr defaultColWidth="9.109375" defaultRowHeight="13.2" x14ac:dyDescent="0.25"/>
  <cols>
    <col min="1" max="1" width="3.6640625" style="15" customWidth="1"/>
    <col min="2" max="2" width="5.5546875" style="16" customWidth="1"/>
    <col min="3" max="3" width="3" style="15" hidden="1" customWidth="1"/>
    <col min="4" max="4" width="56.33203125" style="77" customWidth="1"/>
    <col min="5" max="5" width="5" style="17" customWidth="1"/>
    <col min="6" max="6" width="7.88671875" style="17" bestFit="1" customWidth="1"/>
    <col min="7" max="7" width="4.88671875" style="17" customWidth="1"/>
    <col min="8" max="8" width="10.33203125" style="70" customWidth="1"/>
    <col min="9" max="9" width="11.44140625" style="16" customWidth="1"/>
    <col min="10" max="10" width="2.33203125" style="10" customWidth="1"/>
    <col min="11" max="11" width="43" style="143" customWidth="1"/>
    <col min="12" max="16384" width="9.109375" style="10"/>
  </cols>
  <sheetData>
    <row r="1" spans="1:11" s="3" customFormat="1" ht="12" customHeight="1" x14ac:dyDescent="0.25">
      <c r="A1" s="2"/>
      <c r="B1" s="2"/>
      <c r="C1" s="2"/>
      <c r="E1" s="2"/>
      <c r="F1" s="2"/>
      <c r="G1" s="2"/>
      <c r="H1" s="65"/>
      <c r="K1" s="53"/>
    </row>
    <row r="2" spans="1:11" s="32" customFormat="1" ht="13.8" x14ac:dyDescent="0.25">
      <c r="A2" s="111" t="s">
        <v>0</v>
      </c>
      <c r="B2" s="111"/>
      <c r="C2" s="111"/>
      <c r="E2" s="111"/>
      <c r="F2" s="111"/>
      <c r="G2" s="111"/>
      <c r="H2" s="111"/>
      <c r="K2" s="137"/>
    </row>
    <row r="3" spans="1:11" s="3" customFormat="1" x14ac:dyDescent="0.25">
      <c r="A3" s="65" t="s">
        <v>82</v>
      </c>
      <c r="B3" s="5"/>
      <c r="C3" s="5"/>
      <c r="E3" s="224"/>
      <c r="F3" s="224"/>
      <c r="G3" s="224"/>
      <c r="H3" s="224"/>
      <c r="I3" s="224"/>
      <c r="J3" s="18"/>
      <c r="K3" s="53"/>
    </row>
    <row r="4" spans="1:11" s="9" customFormat="1" x14ac:dyDescent="0.25">
      <c r="D4" s="74"/>
      <c r="E4" s="19"/>
      <c r="F4" s="19"/>
      <c r="G4" s="19"/>
      <c r="H4" s="66"/>
      <c r="I4" s="20"/>
      <c r="K4" s="20"/>
    </row>
    <row r="5" spans="1:11" ht="21" customHeight="1" x14ac:dyDescent="0.25">
      <c r="A5" s="10"/>
      <c r="B5" s="10"/>
      <c r="C5" s="10"/>
      <c r="D5" s="75"/>
      <c r="E5" s="233" t="s">
        <v>121</v>
      </c>
      <c r="F5" s="234"/>
      <c r="G5" s="234"/>
      <c r="H5" s="235" t="s">
        <v>122</v>
      </c>
      <c r="I5" s="242" t="s">
        <v>123</v>
      </c>
      <c r="J5" s="72"/>
      <c r="K5" s="138" t="s">
        <v>120</v>
      </c>
    </row>
    <row r="6" spans="1:11" s="25" customFormat="1" ht="21" customHeight="1" x14ac:dyDescent="0.25">
      <c r="A6" s="21"/>
      <c r="B6" s="22"/>
      <c r="C6" s="23"/>
      <c r="D6" s="24"/>
      <c r="E6" s="119">
        <v>1</v>
      </c>
      <c r="F6" s="119">
        <v>0.5</v>
      </c>
      <c r="G6" s="119">
        <v>0</v>
      </c>
      <c r="H6" s="235"/>
      <c r="I6" s="243"/>
      <c r="J6" s="72"/>
      <c r="K6" s="139" t="s">
        <v>152</v>
      </c>
    </row>
    <row r="7" spans="1:11" s="25" customFormat="1" ht="20.399999999999999" x14ac:dyDescent="0.25">
      <c r="A7" s="230" t="s">
        <v>15</v>
      </c>
      <c r="B7" s="230"/>
      <c r="C7" s="230"/>
      <c r="D7" s="231"/>
      <c r="E7" s="114" t="s">
        <v>16</v>
      </c>
      <c r="F7" s="114" t="s">
        <v>17</v>
      </c>
      <c r="G7" s="114" t="s">
        <v>18</v>
      </c>
      <c r="H7" s="235"/>
      <c r="I7" s="244"/>
      <c r="J7" s="72"/>
      <c r="K7" s="140" t="s">
        <v>151</v>
      </c>
    </row>
    <row r="8" spans="1:11" s="25" customFormat="1" ht="11.25" customHeight="1" x14ac:dyDescent="0.25">
      <c r="A8" s="21"/>
      <c r="B8" s="232"/>
      <c r="C8" s="232"/>
      <c r="D8" s="232"/>
      <c r="E8" s="26"/>
      <c r="F8" s="26"/>
      <c r="G8" s="26"/>
      <c r="H8" s="67"/>
      <c r="I8" s="27"/>
      <c r="J8" s="28"/>
      <c r="K8" s="141"/>
    </row>
    <row r="9" spans="1:11" s="32" customFormat="1" ht="13.8" x14ac:dyDescent="0.25">
      <c r="A9" s="29" t="s">
        <v>19</v>
      </c>
      <c r="B9" s="226" t="s">
        <v>103</v>
      </c>
      <c r="C9" s="226"/>
      <c r="D9" s="227"/>
      <c r="E9" s="225"/>
      <c r="F9" s="225"/>
      <c r="G9" s="225"/>
      <c r="H9" s="225"/>
      <c r="I9" s="30">
        <v>0.1</v>
      </c>
      <c r="J9" s="31"/>
      <c r="K9" s="137"/>
    </row>
    <row r="10" spans="1:11" s="20" customFormat="1" ht="26.4" x14ac:dyDescent="0.25">
      <c r="A10" s="33" t="str">
        <f t="shared" ref="A10:A16" si="0">IF(NOT(COUNTBLANK(E10:G10)=2),"!","")</f>
        <v>!</v>
      </c>
      <c r="B10" s="149" t="s">
        <v>20</v>
      </c>
      <c r="C10" s="150"/>
      <c r="D10" s="148" t="s">
        <v>83</v>
      </c>
      <c r="E10" s="103"/>
      <c r="F10" s="103"/>
      <c r="G10" s="37"/>
      <c r="H10" s="68">
        <v>0.15</v>
      </c>
      <c r="I10" s="39">
        <f t="shared" ref="I10:I16" si="1">IF(ISBLANK($E10),IF(ISBLANK($F10),0,$F$6),$E$6)*$H10</f>
        <v>0</v>
      </c>
      <c r="J10" s="73"/>
      <c r="K10" s="116"/>
    </row>
    <row r="11" spans="1:11" s="20" customFormat="1" ht="92.4" x14ac:dyDescent="0.25">
      <c r="A11" s="33" t="str">
        <f t="shared" si="0"/>
        <v>!</v>
      </c>
      <c r="B11" s="149" t="s">
        <v>21</v>
      </c>
      <c r="C11" s="150"/>
      <c r="D11" s="148" t="s">
        <v>199</v>
      </c>
      <c r="E11" s="103"/>
      <c r="F11" s="103"/>
      <c r="G11" s="37"/>
      <c r="H11" s="68">
        <v>0.2</v>
      </c>
      <c r="I11" s="39">
        <f t="shared" si="1"/>
        <v>0</v>
      </c>
      <c r="J11" s="73"/>
      <c r="K11" s="116"/>
    </row>
    <row r="12" spans="1:11" s="20" customFormat="1" ht="39.6" x14ac:dyDescent="0.25">
      <c r="A12" s="33" t="str">
        <f t="shared" si="0"/>
        <v>!</v>
      </c>
      <c r="B12" s="149" t="s">
        <v>23</v>
      </c>
      <c r="C12" s="150"/>
      <c r="D12" s="148" t="s">
        <v>200</v>
      </c>
      <c r="E12" s="103"/>
      <c r="F12" s="103"/>
      <c r="G12" s="37"/>
      <c r="H12" s="68">
        <v>0.15</v>
      </c>
      <c r="I12" s="39">
        <f t="shared" si="1"/>
        <v>0</v>
      </c>
      <c r="J12" s="73"/>
      <c r="K12" s="116"/>
    </row>
    <row r="13" spans="1:11" s="20" customFormat="1" ht="52.8" x14ac:dyDescent="0.25">
      <c r="A13" s="33" t="str">
        <f t="shared" si="0"/>
        <v>!</v>
      </c>
      <c r="B13" s="149" t="s">
        <v>25</v>
      </c>
      <c r="C13" s="150"/>
      <c r="D13" s="148" t="s">
        <v>183</v>
      </c>
      <c r="E13" s="103"/>
      <c r="F13" s="103"/>
      <c r="G13" s="37"/>
      <c r="H13" s="68">
        <v>0.2</v>
      </c>
      <c r="I13" s="39">
        <f t="shared" si="1"/>
        <v>0</v>
      </c>
      <c r="J13" s="73"/>
      <c r="K13" s="116"/>
    </row>
    <row r="14" spans="1:11" s="20" customFormat="1" ht="79.2" x14ac:dyDescent="0.25">
      <c r="A14" s="33" t="str">
        <f t="shared" si="0"/>
        <v>!</v>
      </c>
      <c r="B14" s="149" t="s">
        <v>26</v>
      </c>
      <c r="C14" s="150"/>
      <c r="D14" s="148" t="s">
        <v>203</v>
      </c>
      <c r="E14" s="103"/>
      <c r="F14" s="103"/>
      <c r="G14" s="37"/>
      <c r="H14" s="68">
        <v>0.1</v>
      </c>
      <c r="I14" s="39">
        <f t="shared" si="1"/>
        <v>0</v>
      </c>
      <c r="J14" s="73"/>
      <c r="K14" s="116"/>
    </row>
    <row r="15" spans="1:11" s="20" customFormat="1" ht="39.6" x14ac:dyDescent="0.25">
      <c r="A15" s="33" t="str">
        <f t="shared" si="0"/>
        <v>!</v>
      </c>
      <c r="B15" s="149" t="s">
        <v>27</v>
      </c>
      <c r="C15" s="154"/>
      <c r="D15" s="155" t="s">
        <v>160</v>
      </c>
      <c r="E15" s="103"/>
      <c r="F15" s="103"/>
      <c r="G15" s="98"/>
      <c r="H15" s="100">
        <v>0.1</v>
      </c>
      <c r="I15" s="101">
        <f t="shared" si="1"/>
        <v>0</v>
      </c>
      <c r="J15" s="73"/>
      <c r="K15" s="116"/>
    </row>
    <row r="16" spans="1:11" s="20" customFormat="1" ht="66" x14ac:dyDescent="0.25">
      <c r="A16" s="33" t="str">
        <f t="shared" si="0"/>
        <v>!</v>
      </c>
      <c r="B16" s="149" t="s">
        <v>127</v>
      </c>
      <c r="C16" s="156"/>
      <c r="D16" s="148" t="s">
        <v>201</v>
      </c>
      <c r="E16" s="103"/>
      <c r="F16" s="103"/>
      <c r="G16" s="103"/>
      <c r="H16" s="104">
        <v>0.1</v>
      </c>
      <c r="I16" s="105">
        <f t="shared" si="1"/>
        <v>0</v>
      </c>
      <c r="J16" s="57"/>
      <c r="K16" s="116"/>
    </row>
    <row r="17" spans="1:11" s="20" customFormat="1" x14ac:dyDescent="0.25">
      <c r="A17" s="120"/>
      <c r="B17" s="151"/>
      <c r="C17" s="151"/>
      <c r="D17" s="157"/>
      <c r="E17" s="42"/>
      <c r="F17" s="42"/>
      <c r="G17" s="42"/>
      <c r="H17" s="102">
        <f>SUM(H10:H16)</f>
        <v>0.99999999999999989</v>
      </c>
      <c r="I17" s="64">
        <f>SUM(I10:I16)</f>
        <v>0</v>
      </c>
      <c r="J17" s="73"/>
    </row>
    <row r="18" spans="1:11" s="20" customFormat="1" ht="0.75" customHeight="1" x14ac:dyDescent="0.25">
      <c r="A18" s="40"/>
      <c r="B18" s="151"/>
      <c r="C18" s="151"/>
      <c r="D18" s="157"/>
      <c r="E18" s="42"/>
      <c r="F18" s="42"/>
      <c r="G18" s="42"/>
      <c r="H18" s="69"/>
      <c r="I18" s="44"/>
      <c r="J18" s="57"/>
    </row>
    <row r="19" spans="1:11" s="20" customFormat="1" x14ac:dyDescent="0.25">
      <c r="A19" s="40"/>
      <c r="B19" s="151"/>
      <c r="C19" s="151"/>
      <c r="D19" s="157"/>
      <c r="E19" s="42"/>
      <c r="F19" s="42"/>
      <c r="G19" s="42"/>
      <c r="H19" s="69"/>
      <c r="I19" s="44"/>
      <c r="J19" s="57"/>
    </row>
    <row r="20" spans="1:11" s="32" customFormat="1" ht="13.8" x14ac:dyDescent="0.25">
      <c r="A20" s="29" t="s">
        <v>28</v>
      </c>
      <c r="B20" s="240" t="s">
        <v>102</v>
      </c>
      <c r="C20" s="240"/>
      <c r="D20" s="241"/>
      <c r="E20" s="225"/>
      <c r="F20" s="225"/>
      <c r="G20" s="225"/>
      <c r="H20" s="225"/>
      <c r="I20" s="30">
        <v>0.1</v>
      </c>
      <c r="J20" s="31"/>
      <c r="K20" s="137"/>
    </row>
    <row r="21" spans="1:11" s="20" customFormat="1" ht="66" x14ac:dyDescent="0.25">
      <c r="A21" s="33" t="str">
        <f t="shared" ref="A21:A27" si="2">IF(NOT(COUNTBLANK(E21:G21)=2),"!","")</f>
        <v>!</v>
      </c>
      <c r="B21" s="149" t="s">
        <v>29</v>
      </c>
      <c r="C21" s="150"/>
      <c r="D21" s="148" t="s">
        <v>84</v>
      </c>
      <c r="E21" s="36"/>
      <c r="F21" s="36"/>
      <c r="G21" s="37"/>
      <c r="H21" s="68">
        <v>0.15</v>
      </c>
      <c r="I21" s="39">
        <f t="shared" ref="I21:I27" si="3">IF(ISBLANK($E21),IF(ISBLANK($F21),0,$F$6),$E$6)*$H21</f>
        <v>0</v>
      </c>
      <c r="J21" s="73"/>
      <c r="K21" s="116"/>
    </row>
    <row r="22" spans="1:11" s="20" customFormat="1" ht="26.4" x14ac:dyDescent="0.25">
      <c r="A22" s="33" t="str">
        <f t="shared" si="2"/>
        <v>!</v>
      </c>
      <c r="B22" s="149" t="s">
        <v>30</v>
      </c>
      <c r="C22" s="150"/>
      <c r="D22" s="148" t="s">
        <v>111</v>
      </c>
      <c r="E22" s="36"/>
      <c r="F22" s="36"/>
      <c r="G22" s="37"/>
      <c r="H22" s="68">
        <v>0.2</v>
      </c>
      <c r="I22" s="39">
        <f t="shared" si="3"/>
        <v>0</v>
      </c>
      <c r="J22" s="73"/>
      <c r="K22" s="116"/>
    </row>
    <row r="23" spans="1:11" s="20" customFormat="1" ht="39.6" x14ac:dyDescent="0.25">
      <c r="A23" s="33" t="str">
        <f t="shared" si="2"/>
        <v>!</v>
      </c>
      <c r="B23" s="149" t="s">
        <v>31</v>
      </c>
      <c r="C23" s="150"/>
      <c r="D23" s="148" t="s">
        <v>113</v>
      </c>
      <c r="E23" s="36"/>
      <c r="F23" s="36"/>
      <c r="G23" s="37"/>
      <c r="H23" s="68">
        <v>0.1</v>
      </c>
      <c r="I23" s="39">
        <f t="shared" si="3"/>
        <v>0</v>
      </c>
      <c r="J23" s="73"/>
      <c r="K23" s="116"/>
    </row>
    <row r="24" spans="1:11" s="20" customFormat="1" ht="118.8" x14ac:dyDescent="0.25">
      <c r="A24" s="33" t="str">
        <f t="shared" si="2"/>
        <v>!</v>
      </c>
      <c r="B24" s="149" t="s">
        <v>32</v>
      </c>
      <c r="C24" s="150"/>
      <c r="D24" s="148" t="s">
        <v>184</v>
      </c>
      <c r="E24" s="36"/>
      <c r="F24" s="36"/>
      <c r="G24" s="37"/>
      <c r="H24" s="68">
        <v>0.1</v>
      </c>
      <c r="I24" s="39">
        <f t="shared" si="3"/>
        <v>0</v>
      </c>
      <c r="J24" s="73"/>
      <c r="K24" s="116"/>
    </row>
    <row r="25" spans="1:11" s="20" customFormat="1" ht="39.6" x14ac:dyDescent="0.25">
      <c r="A25" s="33" t="str">
        <f t="shared" si="2"/>
        <v>!</v>
      </c>
      <c r="B25" s="149" t="s">
        <v>33</v>
      </c>
      <c r="C25" s="150"/>
      <c r="D25" s="148" t="s">
        <v>128</v>
      </c>
      <c r="E25" s="36"/>
      <c r="F25" s="36"/>
      <c r="G25" s="37"/>
      <c r="H25" s="68">
        <v>0.15</v>
      </c>
      <c r="I25" s="39">
        <f t="shared" si="3"/>
        <v>0</v>
      </c>
      <c r="J25" s="73"/>
      <c r="K25" s="116"/>
    </row>
    <row r="26" spans="1:11" s="20" customFormat="1" ht="118.8" x14ac:dyDescent="0.25">
      <c r="A26" s="59" t="str">
        <f t="shared" si="2"/>
        <v>!</v>
      </c>
      <c r="B26" s="152" t="s">
        <v>34</v>
      </c>
      <c r="C26" s="158"/>
      <c r="D26" s="148" t="s">
        <v>185</v>
      </c>
      <c r="E26" s="36"/>
      <c r="F26" s="36"/>
      <c r="G26" s="37"/>
      <c r="H26" s="68">
        <v>0.15</v>
      </c>
      <c r="I26" s="39">
        <f t="shared" si="3"/>
        <v>0</v>
      </c>
      <c r="J26" s="73"/>
      <c r="K26" s="116"/>
    </row>
    <row r="27" spans="1:11" s="20" customFormat="1" ht="79.2" x14ac:dyDescent="0.25">
      <c r="A27" s="121" t="str">
        <f t="shared" si="2"/>
        <v>!</v>
      </c>
      <c r="B27" s="153" t="s">
        <v>35</v>
      </c>
      <c r="C27" s="150"/>
      <c r="D27" s="148" t="s">
        <v>186</v>
      </c>
      <c r="E27" s="36"/>
      <c r="F27" s="36"/>
      <c r="G27" s="36"/>
      <c r="H27" s="68">
        <v>0.15</v>
      </c>
      <c r="I27" s="39">
        <f t="shared" si="3"/>
        <v>0</v>
      </c>
      <c r="J27" s="73"/>
      <c r="K27" s="116"/>
    </row>
    <row r="28" spans="1:11" s="20" customFormat="1" ht="40.5" customHeight="1" x14ac:dyDescent="0.25">
      <c r="A28" s="120"/>
      <c r="B28" s="9"/>
      <c r="C28" s="60"/>
      <c r="E28" s="42"/>
      <c r="F28" s="42"/>
      <c r="G28" s="42"/>
      <c r="H28" s="68">
        <f>SUM(H21:H27)</f>
        <v>1</v>
      </c>
      <c r="I28" s="38">
        <f>SUM(I21:I27)</f>
        <v>0</v>
      </c>
      <c r="J28" s="73"/>
    </row>
    <row r="29" spans="1:11" s="20" customFormat="1" x14ac:dyDescent="0.25">
      <c r="A29" s="40"/>
      <c r="B29" s="9"/>
      <c r="C29" s="41"/>
      <c r="D29" s="76"/>
      <c r="E29" s="42"/>
      <c r="F29" s="42"/>
      <c r="G29" s="42"/>
      <c r="H29" s="69"/>
      <c r="I29" s="44"/>
      <c r="J29" s="57"/>
    </row>
    <row r="30" spans="1:11" s="20" customFormat="1" x14ac:dyDescent="0.25">
      <c r="A30" s="40"/>
      <c r="B30" s="9"/>
      <c r="C30" s="41"/>
      <c r="D30" s="76"/>
      <c r="E30" s="42"/>
      <c r="F30" s="42"/>
      <c r="G30" s="42"/>
      <c r="H30" s="69"/>
      <c r="I30" s="44"/>
      <c r="J30" s="57"/>
    </row>
    <row r="31" spans="1:11" s="32" customFormat="1" ht="28.2" customHeight="1" x14ac:dyDescent="0.25">
      <c r="A31" s="32" t="s">
        <v>39</v>
      </c>
      <c r="B31" s="228" t="s">
        <v>119</v>
      </c>
      <c r="C31" s="228"/>
      <c r="D31" s="228"/>
      <c r="E31" s="225"/>
      <c r="F31" s="225"/>
      <c r="G31" s="225"/>
      <c r="H31" s="225"/>
      <c r="I31" s="46">
        <v>0.1</v>
      </c>
      <c r="J31" s="31"/>
      <c r="K31" s="137"/>
    </row>
    <row r="32" spans="1:11" s="20" customFormat="1" ht="92.4" x14ac:dyDescent="0.25">
      <c r="A32" s="33" t="str">
        <f t="shared" ref="A32:A37" si="4">IF(NOT(COUNTBLANK(E32:G32)=2),"!","")</f>
        <v>!</v>
      </c>
      <c r="B32" s="149" t="s">
        <v>40</v>
      </c>
      <c r="C32" s="150"/>
      <c r="D32" s="148" t="s">
        <v>187</v>
      </c>
      <c r="E32" s="37"/>
      <c r="F32" s="36"/>
      <c r="G32" s="36"/>
      <c r="H32" s="68">
        <v>0.15</v>
      </c>
      <c r="I32" s="39">
        <f t="shared" ref="I32:I37" si="5">IF(ISBLANK($E32),IF(ISBLANK($F32),0,$F$6),$E$6)*$H32</f>
        <v>0</v>
      </c>
      <c r="J32" s="73"/>
      <c r="K32" s="116"/>
    </row>
    <row r="33" spans="1:204" s="20" customFormat="1" ht="52.8" x14ac:dyDescent="0.25">
      <c r="A33" s="33" t="str">
        <f t="shared" si="4"/>
        <v>!</v>
      </c>
      <c r="B33" s="149" t="s">
        <v>41</v>
      </c>
      <c r="C33" s="150"/>
      <c r="D33" s="148" t="s">
        <v>202</v>
      </c>
      <c r="E33" s="63"/>
      <c r="F33" s="63"/>
      <c r="G33" s="36"/>
      <c r="H33" s="68">
        <v>0.15</v>
      </c>
      <c r="I33" s="39">
        <f t="shared" si="5"/>
        <v>0</v>
      </c>
      <c r="J33" s="73"/>
      <c r="K33" s="116"/>
    </row>
    <row r="34" spans="1:204" s="20" customFormat="1" ht="39.6" x14ac:dyDescent="0.25">
      <c r="A34" s="33" t="str">
        <f t="shared" si="4"/>
        <v>!</v>
      </c>
      <c r="B34" s="149" t="s">
        <v>42</v>
      </c>
      <c r="C34" s="150"/>
      <c r="D34" s="148" t="s">
        <v>129</v>
      </c>
      <c r="E34" s="63"/>
      <c r="F34" s="63"/>
      <c r="G34" s="36"/>
      <c r="H34" s="68">
        <v>0.15</v>
      </c>
      <c r="I34" s="39">
        <f t="shared" si="5"/>
        <v>0</v>
      </c>
      <c r="J34" s="73"/>
      <c r="K34" s="116"/>
    </row>
    <row r="35" spans="1:204" s="61" customFormat="1" ht="39.6" x14ac:dyDescent="0.25">
      <c r="A35" s="33" t="str">
        <f t="shared" si="4"/>
        <v>!</v>
      </c>
      <c r="B35" s="149" t="s">
        <v>43</v>
      </c>
      <c r="C35" s="159"/>
      <c r="D35" s="148" t="s">
        <v>117</v>
      </c>
      <c r="E35" s="63"/>
      <c r="F35" s="63"/>
      <c r="G35" s="36"/>
      <c r="H35" s="68">
        <v>0.2</v>
      </c>
      <c r="I35" s="38">
        <f t="shared" si="5"/>
        <v>0</v>
      </c>
      <c r="J35" s="73"/>
      <c r="K35" s="116"/>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c r="CK35" s="20"/>
      <c r="CL35" s="20"/>
      <c r="CM35" s="20"/>
      <c r="CN35" s="20"/>
      <c r="CO35" s="20"/>
      <c r="CP35" s="20"/>
      <c r="CQ35" s="20"/>
      <c r="CR35" s="20"/>
      <c r="CS35" s="20"/>
      <c r="CT35" s="20"/>
      <c r="CU35" s="20"/>
      <c r="CV35" s="20"/>
      <c r="CW35" s="20"/>
      <c r="CX35" s="20"/>
      <c r="CY35" s="20"/>
      <c r="CZ35" s="20"/>
      <c r="DA35" s="20"/>
      <c r="DB35" s="20"/>
      <c r="DC35" s="20"/>
      <c r="DD35" s="20"/>
      <c r="DE35" s="20"/>
      <c r="DF35" s="20"/>
      <c r="DG35" s="20"/>
      <c r="DH35" s="20"/>
      <c r="DI35" s="20"/>
      <c r="DJ35" s="20"/>
      <c r="DK35" s="20"/>
      <c r="DL35" s="20"/>
      <c r="DM35" s="20"/>
      <c r="DN35" s="20"/>
      <c r="DO35" s="20"/>
      <c r="DP35" s="20"/>
      <c r="DQ35" s="20"/>
      <c r="DR35" s="20"/>
      <c r="DS35" s="20"/>
      <c r="DT35" s="20"/>
      <c r="DU35" s="20"/>
      <c r="DV35" s="20"/>
      <c r="DW35" s="20"/>
      <c r="DX35" s="20"/>
      <c r="DY35" s="20"/>
      <c r="DZ35" s="20"/>
      <c r="EA35" s="20"/>
      <c r="EB35" s="20"/>
      <c r="EC35" s="20"/>
      <c r="ED35" s="20"/>
      <c r="EE35" s="20"/>
      <c r="EF35" s="20"/>
      <c r="EG35" s="20"/>
      <c r="EH35" s="20"/>
      <c r="EI35" s="20"/>
      <c r="EJ35" s="20"/>
      <c r="EK35" s="20"/>
      <c r="EL35" s="20"/>
      <c r="EM35" s="20"/>
      <c r="EN35" s="20"/>
      <c r="EO35" s="20"/>
      <c r="EP35" s="20"/>
      <c r="EQ35" s="20"/>
      <c r="ER35" s="20"/>
      <c r="ES35" s="20"/>
      <c r="ET35" s="20"/>
      <c r="EU35" s="20"/>
      <c r="EV35" s="20"/>
      <c r="EW35" s="20"/>
      <c r="EX35" s="20"/>
      <c r="EY35" s="20"/>
      <c r="EZ35" s="20"/>
      <c r="FA35" s="20"/>
      <c r="FB35" s="20"/>
      <c r="FC35" s="20"/>
      <c r="FD35" s="20"/>
      <c r="FE35" s="20"/>
      <c r="FF35" s="20"/>
      <c r="FG35" s="20"/>
      <c r="FH35" s="20"/>
      <c r="FI35" s="20"/>
      <c r="FJ35" s="20"/>
      <c r="FK35" s="20"/>
      <c r="FL35" s="20"/>
      <c r="FM35" s="20"/>
      <c r="FN35" s="20"/>
      <c r="FO35" s="20"/>
      <c r="FP35" s="20"/>
      <c r="FQ35" s="20"/>
      <c r="FR35" s="20"/>
      <c r="FS35" s="20"/>
      <c r="FT35" s="20"/>
      <c r="FU35" s="20"/>
      <c r="FV35" s="20"/>
      <c r="FW35" s="20"/>
      <c r="FX35" s="20"/>
      <c r="FY35" s="20"/>
      <c r="FZ35" s="20"/>
      <c r="GA35" s="20"/>
      <c r="GB35" s="20"/>
      <c r="GC35" s="20"/>
      <c r="GD35" s="20"/>
      <c r="GE35" s="20"/>
      <c r="GF35" s="20"/>
      <c r="GG35" s="20"/>
      <c r="GH35" s="20"/>
      <c r="GI35" s="20"/>
      <c r="GJ35" s="20"/>
      <c r="GK35" s="20"/>
      <c r="GL35" s="20"/>
      <c r="GM35" s="20"/>
      <c r="GN35" s="20"/>
      <c r="GO35" s="20"/>
      <c r="GP35" s="20"/>
      <c r="GQ35" s="20"/>
      <c r="GR35" s="20"/>
      <c r="GS35" s="20"/>
      <c r="GT35" s="20"/>
      <c r="GU35" s="20"/>
      <c r="GV35" s="20"/>
    </row>
    <row r="36" spans="1:204" s="20" customFormat="1" ht="105.6" x14ac:dyDescent="0.25">
      <c r="A36" s="33" t="str">
        <f t="shared" si="4"/>
        <v>!</v>
      </c>
      <c r="B36" s="149" t="s">
        <v>44</v>
      </c>
      <c r="C36" s="150"/>
      <c r="D36" s="148" t="s">
        <v>177</v>
      </c>
      <c r="E36" s="63"/>
      <c r="F36" s="63"/>
      <c r="G36" s="36"/>
      <c r="H36" s="68">
        <v>0.15</v>
      </c>
      <c r="I36" s="39">
        <f t="shared" si="5"/>
        <v>0</v>
      </c>
      <c r="J36" s="73"/>
      <c r="K36" s="116"/>
    </row>
    <row r="37" spans="1:204" s="3" customFormat="1" ht="105.6" x14ac:dyDescent="0.25">
      <c r="A37" s="33" t="str">
        <f t="shared" si="4"/>
        <v>!</v>
      </c>
      <c r="B37" s="149" t="s">
        <v>85</v>
      </c>
      <c r="C37" s="161"/>
      <c r="D37" s="148" t="s">
        <v>178</v>
      </c>
      <c r="E37" s="63"/>
      <c r="F37" s="63"/>
      <c r="G37" s="63"/>
      <c r="H37" s="68">
        <v>0.2</v>
      </c>
      <c r="I37" s="39">
        <f t="shared" si="5"/>
        <v>0</v>
      </c>
      <c r="J37" s="73"/>
      <c r="K37" s="116"/>
    </row>
    <row r="38" spans="1:204" s="3" customFormat="1" x14ac:dyDescent="0.25">
      <c r="B38" s="162"/>
      <c r="C38" s="162"/>
      <c r="D38" s="163"/>
      <c r="E38" s="43"/>
      <c r="F38" s="43"/>
      <c r="G38" s="43"/>
      <c r="H38" s="68">
        <f>SUM(H32:H37)</f>
        <v>1</v>
      </c>
      <c r="I38" s="38">
        <f>SUM(I32:I37)</f>
        <v>0</v>
      </c>
      <c r="J38" s="48"/>
      <c r="K38" s="53"/>
    </row>
    <row r="39" spans="1:204" s="3" customFormat="1" x14ac:dyDescent="0.25">
      <c r="B39" s="164"/>
      <c r="C39" s="164"/>
      <c r="D39" s="163"/>
      <c r="E39" s="43"/>
      <c r="F39" s="43"/>
      <c r="G39" s="43"/>
      <c r="H39" s="69"/>
      <c r="I39" s="44"/>
      <c r="J39" s="48"/>
      <c r="K39" s="53"/>
    </row>
    <row r="40" spans="1:204" s="50" customFormat="1" ht="13.8" x14ac:dyDescent="0.25">
      <c r="A40" s="29" t="s">
        <v>45</v>
      </c>
      <c r="B40" s="240" t="s">
        <v>97</v>
      </c>
      <c r="C40" s="240"/>
      <c r="D40" s="240"/>
      <c r="E40" s="225"/>
      <c r="F40" s="225"/>
      <c r="G40" s="225"/>
      <c r="H40" s="225"/>
      <c r="I40" s="30">
        <v>0.1</v>
      </c>
      <c r="J40" s="49"/>
      <c r="K40" s="142"/>
    </row>
    <row r="41" spans="1:204" s="20" customFormat="1" ht="52.8" x14ac:dyDescent="0.25">
      <c r="A41" s="33" t="str">
        <f>IF(NOT(COUNTBLANK(E41:G41)=2),"!","")</f>
        <v>!</v>
      </c>
      <c r="B41" s="160" t="s">
        <v>46</v>
      </c>
      <c r="C41" s="150"/>
      <c r="D41" s="165" t="s">
        <v>86</v>
      </c>
      <c r="E41" s="36"/>
      <c r="F41" s="36"/>
      <c r="G41" s="36"/>
      <c r="H41" s="68">
        <v>0.25</v>
      </c>
      <c r="I41" s="39">
        <f>IF(ISBLANK($E41),IF(ISBLANK($F41),0,$F$6),$E$6)*$H41</f>
        <v>0</v>
      </c>
      <c r="J41" s="73"/>
      <c r="K41" s="116"/>
    </row>
    <row r="42" spans="1:204" s="20" customFormat="1" ht="39.6" x14ac:dyDescent="0.25">
      <c r="A42" s="33" t="str">
        <f>IF(NOT(COUNTBLANK(E42:G42)=2),"!","")</f>
        <v>!</v>
      </c>
      <c r="B42" s="160" t="s">
        <v>48</v>
      </c>
      <c r="C42" s="150"/>
      <c r="D42" s="165" t="s">
        <v>130</v>
      </c>
      <c r="E42" s="36"/>
      <c r="F42" s="36"/>
      <c r="G42" s="36"/>
      <c r="H42" s="68">
        <v>0.25</v>
      </c>
      <c r="I42" s="39">
        <f>IF(ISBLANK($E42),IF(ISBLANK($F42),0,$F$6),$E$6)*$H42</f>
        <v>0</v>
      </c>
      <c r="J42" s="73"/>
      <c r="K42" s="116"/>
    </row>
    <row r="43" spans="1:204" s="20" customFormat="1" ht="26.4" x14ac:dyDescent="0.25">
      <c r="A43" s="33" t="str">
        <f>IF(NOT(COUNTBLANK(E43:G43)=2),"!","")</f>
        <v>!</v>
      </c>
      <c r="B43" s="160" t="s">
        <v>50</v>
      </c>
      <c r="C43" s="150"/>
      <c r="D43" s="165" t="s">
        <v>51</v>
      </c>
      <c r="E43" s="36"/>
      <c r="F43" s="36"/>
      <c r="G43" s="36"/>
      <c r="H43" s="68">
        <v>0.25</v>
      </c>
      <c r="I43" s="39">
        <f>IF(ISBLANK($E43),IF(ISBLANK($F43),0,$F$6),$E$6)*$H43</f>
        <v>0</v>
      </c>
      <c r="J43" s="73"/>
      <c r="K43" s="116"/>
    </row>
    <row r="44" spans="1:204" s="20" customFormat="1" ht="39.6" x14ac:dyDescent="0.25">
      <c r="A44" s="33" t="str">
        <f>IF(NOT(COUNTBLANK(E44:G44)=2),"!","")</f>
        <v>!</v>
      </c>
      <c r="B44" s="160" t="s">
        <v>52</v>
      </c>
      <c r="C44" s="150"/>
      <c r="D44" s="165" t="s">
        <v>175</v>
      </c>
      <c r="E44" s="36"/>
      <c r="F44" s="36"/>
      <c r="G44" s="36"/>
      <c r="H44" s="68">
        <v>0.25</v>
      </c>
      <c r="I44" s="39">
        <f>IF(ISBLANK($E44),IF(ISBLANK($F44),0,$F$6),$E$6)*$H44</f>
        <v>0</v>
      </c>
      <c r="J44" s="73"/>
      <c r="K44" s="116"/>
    </row>
    <row r="45" spans="1:204" s="9" customFormat="1" x14ac:dyDescent="0.25">
      <c r="A45" s="51"/>
      <c r="B45" s="52"/>
      <c r="C45" s="51"/>
      <c r="D45" s="53"/>
      <c r="E45" s="54"/>
      <c r="F45" s="54"/>
      <c r="G45" s="54"/>
      <c r="H45" s="68">
        <f>SUM(H41:H44)</f>
        <v>1</v>
      </c>
      <c r="I45" s="38">
        <f>SUM(I41:I44)</f>
        <v>0</v>
      </c>
      <c r="J45" s="55"/>
      <c r="K45" s="20"/>
    </row>
    <row r="46" spans="1:204" ht="12" customHeight="1" x14ac:dyDescent="0.25">
      <c r="B46" s="237"/>
      <c r="C46" s="237"/>
      <c r="D46" s="237"/>
      <c r="I46" s="22"/>
    </row>
    <row r="47" spans="1:204" s="32" customFormat="1" ht="13.8" x14ac:dyDescent="0.25">
      <c r="A47" s="29" t="s">
        <v>53</v>
      </c>
      <c r="B47" s="226" t="s">
        <v>89</v>
      </c>
      <c r="C47" s="226"/>
      <c r="D47" s="226"/>
      <c r="E47" s="225"/>
      <c r="F47" s="225"/>
      <c r="G47" s="225"/>
      <c r="H47" s="225"/>
      <c r="I47" s="30">
        <v>0.2</v>
      </c>
      <c r="J47" s="31"/>
      <c r="K47" s="137"/>
    </row>
    <row r="48" spans="1:204" s="20" customFormat="1" ht="26.4" x14ac:dyDescent="0.25">
      <c r="A48" s="33" t="str">
        <f t="shared" ref="A48:A56" si="6">IF(NOT(COUNTBLANK(E48:G48)=2),"!","")</f>
        <v>!</v>
      </c>
      <c r="B48" s="110" t="s">
        <v>54</v>
      </c>
      <c r="C48" s="34"/>
      <c r="D48" s="146" t="s">
        <v>114</v>
      </c>
      <c r="E48" s="36"/>
      <c r="F48" s="36"/>
      <c r="G48" s="37"/>
      <c r="H48" s="71">
        <v>0.1</v>
      </c>
      <c r="I48" s="39">
        <f t="shared" ref="I48:I56" si="7">IF(ISBLANK($E48),IF(ISBLANK($F48),0,$F$6),$E$6)*$H48</f>
        <v>0</v>
      </c>
      <c r="J48" s="73"/>
      <c r="K48" s="116"/>
    </row>
    <row r="49" spans="1:11" s="20" customFormat="1" ht="145.19999999999999" x14ac:dyDescent="0.25">
      <c r="A49" s="33" t="str">
        <f t="shared" si="6"/>
        <v>!</v>
      </c>
      <c r="B49" s="110" t="s">
        <v>55</v>
      </c>
      <c r="C49" s="34"/>
      <c r="D49" s="146" t="s">
        <v>188</v>
      </c>
      <c r="E49" s="36"/>
      <c r="F49" s="36"/>
      <c r="G49" s="37"/>
      <c r="H49" s="68">
        <v>0.15</v>
      </c>
      <c r="I49" s="39">
        <f t="shared" si="7"/>
        <v>0</v>
      </c>
      <c r="J49" s="73"/>
      <c r="K49" s="116"/>
    </row>
    <row r="50" spans="1:11" s="20" customFormat="1" ht="50.4" customHeight="1" x14ac:dyDescent="0.25">
      <c r="A50" s="33" t="str">
        <f t="shared" si="6"/>
        <v>!</v>
      </c>
      <c r="B50" s="110" t="s">
        <v>56</v>
      </c>
      <c r="C50" s="34"/>
      <c r="D50" s="146" t="s">
        <v>57</v>
      </c>
      <c r="E50" s="36"/>
      <c r="F50" s="36"/>
      <c r="G50" s="37"/>
      <c r="H50" s="68">
        <v>0.1</v>
      </c>
      <c r="I50" s="39">
        <f t="shared" si="7"/>
        <v>0</v>
      </c>
      <c r="J50" s="73"/>
      <c r="K50" s="116"/>
    </row>
    <row r="51" spans="1:11" s="20" customFormat="1" ht="44.4" customHeight="1" x14ac:dyDescent="0.25">
      <c r="A51" s="33" t="str">
        <f t="shared" si="6"/>
        <v>!</v>
      </c>
      <c r="B51" s="110" t="s">
        <v>58</v>
      </c>
      <c r="C51" s="35"/>
      <c r="D51" s="146" t="s">
        <v>171</v>
      </c>
      <c r="E51" s="36"/>
      <c r="F51" s="36"/>
      <c r="G51" s="37"/>
      <c r="H51" s="68">
        <v>0.1</v>
      </c>
      <c r="I51" s="39">
        <f t="shared" si="7"/>
        <v>0</v>
      </c>
      <c r="J51" s="73"/>
      <c r="K51" s="116"/>
    </row>
    <row r="52" spans="1:11" s="20" customFormat="1" ht="105.6" x14ac:dyDescent="0.25">
      <c r="A52" s="33" t="str">
        <f t="shared" si="6"/>
        <v>!</v>
      </c>
      <c r="B52" s="110" t="s">
        <v>59</v>
      </c>
      <c r="C52" s="34"/>
      <c r="D52" s="146" t="s">
        <v>172</v>
      </c>
      <c r="E52" s="36"/>
      <c r="F52" s="36"/>
      <c r="G52" s="36"/>
      <c r="H52" s="68">
        <v>0.1</v>
      </c>
      <c r="I52" s="39">
        <f t="shared" si="7"/>
        <v>0</v>
      </c>
      <c r="J52" s="73"/>
      <c r="K52" s="116"/>
    </row>
    <row r="53" spans="1:11" s="20" customFormat="1" ht="66" x14ac:dyDescent="0.25">
      <c r="A53" s="33" t="str">
        <f t="shared" si="6"/>
        <v>!</v>
      </c>
      <c r="B53" s="110" t="s">
        <v>60</v>
      </c>
      <c r="C53" s="34"/>
      <c r="D53" s="146" t="s">
        <v>173</v>
      </c>
      <c r="E53" s="36"/>
      <c r="F53" s="36"/>
      <c r="G53" s="36"/>
      <c r="H53" s="68">
        <v>0.1</v>
      </c>
      <c r="I53" s="39">
        <f t="shared" si="7"/>
        <v>0</v>
      </c>
      <c r="J53" s="73"/>
      <c r="K53" s="116"/>
    </row>
    <row r="54" spans="1:11" s="20" customFormat="1" ht="66" x14ac:dyDescent="0.25">
      <c r="A54" s="33" t="str">
        <f t="shared" si="6"/>
        <v>!</v>
      </c>
      <c r="B54" s="110" t="s">
        <v>61</v>
      </c>
      <c r="C54" s="34"/>
      <c r="D54" s="146" t="s">
        <v>189</v>
      </c>
      <c r="E54" s="36"/>
      <c r="F54" s="36"/>
      <c r="G54" s="36"/>
      <c r="H54" s="68">
        <v>0.1</v>
      </c>
      <c r="I54" s="39">
        <f t="shared" si="7"/>
        <v>0</v>
      </c>
      <c r="J54" s="73"/>
      <c r="K54" s="116"/>
    </row>
    <row r="55" spans="1:11" s="20" customFormat="1" ht="52.8" x14ac:dyDescent="0.25">
      <c r="A55" s="33" t="str">
        <f t="shared" si="6"/>
        <v>!</v>
      </c>
      <c r="B55" s="110" t="s">
        <v>62</v>
      </c>
      <c r="C55" s="34"/>
      <c r="D55" s="146" t="s">
        <v>174</v>
      </c>
      <c r="E55" s="36"/>
      <c r="F55" s="36"/>
      <c r="G55" s="36"/>
      <c r="H55" s="68">
        <v>0.15</v>
      </c>
      <c r="I55" s="39">
        <f t="shared" si="7"/>
        <v>0</v>
      </c>
      <c r="J55" s="73"/>
      <c r="K55" s="116"/>
    </row>
    <row r="56" spans="1:11" s="20" customFormat="1" ht="66" x14ac:dyDescent="0.25">
      <c r="A56" s="33" t="str">
        <f t="shared" si="6"/>
        <v>!</v>
      </c>
      <c r="B56" s="110" t="s">
        <v>63</v>
      </c>
      <c r="C56" s="34"/>
      <c r="D56" s="146" t="s">
        <v>190</v>
      </c>
      <c r="E56" s="36"/>
      <c r="F56" s="36"/>
      <c r="G56" s="36"/>
      <c r="H56" s="68">
        <v>0.1</v>
      </c>
      <c r="I56" s="39">
        <f t="shared" si="7"/>
        <v>0</v>
      </c>
      <c r="J56" s="73"/>
      <c r="K56" s="116"/>
    </row>
    <row r="57" spans="1:11" s="20" customFormat="1" x14ac:dyDescent="0.25">
      <c r="A57" s="40"/>
      <c r="B57" s="56"/>
      <c r="C57" s="9"/>
      <c r="D57" s="76"/>
      <c r="E57" s="42"/>
      <c r="F57" s="42"/>
      <c r="G57" s="42"/>
      <c r="H57" s="68">
        <f>SUM(H48:H56)</f>
        <v>0.99999999999999989</v>
      </c>
      <c r="I57" s="38">
        <f>SUM(I48:I56)</f>
        <v>0</v>
      </c>
      <c r="J57" s="73"/>
    </row>
    <row r="58" spans="1:11" s="3" customFormat="1" x14ac:dyDescent="0.25">
      <c r="B58" s="5"/>
      <c r="C58" s="5"/>
      <c r="E58" s="43"/>
      <c r="F58" s="43"/>
      <c r="G58" s="43"/>
      <c r="H58" s="69"/>
      <c r="I58" s="44"/>
      <c r="J58" s="48"/>
      <c r="K58" s="53"/>
    </row>
    <row r="59" spans="1:11" s="32" customFormat="1" ht="13.8" x14ac:dyDescent="0.25">
      <c r="A59" s="29" t="s">
        <v>64</v>
      </c>
      <c r="B59" s="238" t="s">
        <v>94</v>
      </c>
      <c r="C59" s="238"/>
      <c r="D59" s="238"/>
      <c r="E59" s="239"/>
      <c r="F59" s="239"/>
      <c r="G59" s="239"/>
      <c r="H59" s="239"/>
      <c r="I59" s="46">
        <v>0.2</v>
      </c>
      <c r="J59" s="31"/>
      <c r="K59" s="137"/>
    </row>
    <row r="60" spans="1:11" s="32" customFormat="1" ht="79.2" x14ac:dyDescent="0.25">
      <c r="A60" s="33" t="str">
        <f t="shared" ref="A60:A69" si="8">IF(NOT(COUNTBLANK(E60:G60)=2),"!","")</f>
        <v>!</v>
      </c>
      <c r="B60" s="149" t="s">
        <v>65</v>
      </c>
      <c r="C60" s="166"/>
      <c r="D60" s="148" t="s">
        <v>155</v>
      </c>
      <c r="E60" s="103"/>
      <c r="F60" s="103"/>
      <c r="G60" s="103"/>
      <c r="H60" s="104">
        <v>0.1</v>
      </c>
      <c r="I60" s="105">
        <f t="shared" ref="I60:I69" si="9">IF(ISBLANK($E60),IF(ISBLANK($F60),0,$F$6),$E$6)*$H60</f>
        <v>0</v>
      </c>
      <c r="J60" s="31"/>
      <c r="K60" s="116"/>
    </row>
    <row r="61" spans="1:11" s="20" customFormat="1" ht="118.8" x14ac:dyDescent="0.25">
      <c r="A61" s="33" t="str">
        <f t="shared" si="8"/>
        <v>!</v>
      </c>
      <c r="B61" s="149" t="s">
        <v>66</v>
      </c>
      <c r="C61" s="150"/>
      <c r="D61" s="148" t="s">
        <v>191</v>
      </c>
      <c r="E61" s="103"/>
      <c r="F61" s="126"/>
      <c r="G61" s="127"/>
      <c r="H61" s="102">
        <v>0.1</v>
      </c>
      <c r="I61" s="128">
        <f t="shared" si="9"/>
        <v>0</v>
      </c>
      <c r="J61" s="73"/>
      <c r="K61" s="116"/>
    </row>
    <row r="62" spans="1:11" s="20" customFormat="1" ht="52.8" x14ac:dyDescent="0.25">
      <c r="A62" s="33" t="str">
        <f t="shared" si="8"/>
        <v>!</v>
      </c>
      <c r="B62" s="149" t="s">
        <v>67</v>
      </c>
      <c r="C62" s="150"/>
      <c r="D62" s="148" t="s">
        <v>131</v>
      </c>
      <c r="E62" s="103"/>
      <c r="F62" s="36"/>
      <c r="G62" s="37"/>
      <c r="H62" s="68">
        <v>0.05</v>
      </c>
      <c r="I62" s="39">
        <f t="shared" si="9"/>
        <v>0</v>
      </c>
      <c r="J62" s="73"/>
      <c r="K62" s="116"/>
    </row>
    <row r="63" spans="1:11" s="20" customFormat="1" ht="52.8" x14ac:dyDescent="0.25">
      <c r="A63" s="33" t="str">
        <f t="shared" si="8"/>
        <v>!</v>
      </c>
      <c r="B63" s="149" t="s">
        <v>68</v>
      </c>
      <c r="C63" s="150"/>
      <c r="D63" s="148" t="s">
        <v>161</v>
      </c>
      <c r="E63" s="103"/>
      <c r="F63" s="36"/>
      <c r="G63" s="37"/>
      <c r="H63" s="68">
        <v>0.1</v>
      </c>
      <c r="I63" s="39">
        <f t="shared" si="9"/>
        <v>0</v>
      </c>
      <c r="J63" s="73"/>
      <c r="K63" s="116"/>
    </row>
    <row r="64" spans="1:11" s="20" customFormat="1" ht="39.6" x14ac:dyDescent="0.25">
      <c r="A64" s="33" t="str">
        <f t="shared" si="8"/>
        <v>!</v>
      </c>
      <c r="B64" s="149" t="s">
        <v>69</v>
      </c>
      <c r="C64" s="150"/>
      <c r="D64" s="148" t="s">
        <v>167</v>
      </c>
      <c r="E64" s="103"/>
      <c r="F64" s="36"/>
      <c r="G64" s="37"/>
      <c r="H64" s="68">
        <v>0.1</v>
      </c>
      <c r="I64" s="39">
        <f t="shared" si="9"/>
        <v>0</v>
      </c>
      <c r="J64" s="73"/>
      <c r="K64" s="116"/>
    </row>
    <row r="65" spans="1:11" s="20" customFormat="1" ht="66" x14ac:dyDescent="0.25">
      <c r="A65" s="33" t="str">
        <f t="shared" si="8"/>
        <v>!</v>
      </c>
      <c r="B65" s="149" t="s">
        <v>70</v>
      </c>
      <c r="C65" s="151"/>
      <c r="D65" s="148" t="s">
        <v>192</v>
      </c>
      <c r="E65" s="103"/>
      <c r="F65" s="36"/>
      <c r="G65" s="37"/>
      <c r="H65" s="68">
        <v>0.15</v>
      </c>
      <c r="I65" s="39">
        <f t="shared" si="9"/>
        <v>0</v>
      </c>
      <c r="J65" s="73"/>
      <c r="K65" s="116"/>
    </row>
    <row r="66" spans="1:11" s="20" customFormat="1" ht="39.6" x14ac:dyDescent="0.25">
      <c r="A66" s="33" t="str">
        <f t="shared" si="8"/>
        <v>!</v>
      </c>
      <c r="B66" s="149" t="s">
        <v>71</v>
      </c>
      <c r="C66" s="151"/>
      <c r="D66" s="148" t="s">
        <v>169</v>
      </c>
      <c r="E66" s="103"/>
      <c r="F66" s="36"/>
      <c r="G66" s="37"/>
      <c r="H66" s="68">
        <v>0.15</v>
      </c>
      <c r="I66" s="39">
        <f t="shared" si="9"/>
        <v>0</v>
      </c>
      <c r="J66" s="73"/>
      <c r="K66" s="116"/>
    </row>
    <row r="67" spans="1:11" s="20" customFormat="1" ht="105.6" x14ac:dyDescent="0.25">
      <c r="A67" s="33" t="str">
        <f t="shared" si="8"/>
        <v>!</v>
      </c>
      <c r="B67" s="149" t="s">
        <v>73</v>
      </c>
      <c r="C67" s="154"/>
      <c r="D67" s="155" t="s">
        <v>72</v>
      </c>
      <c r="E67" s="103"/>
      <c r="F67" s="98"/>
      <c r="G67" s="99"/>
      <c r="H67" s="100">
        <v>0.1</v>
      </c>
      <c r="I67" s="101">
        <f t="shared" si="9"/>
        <v>0</v>
      </c>
      <c r="J67" s="73"/>
      <c r="K67" s="116"/>
    </row>
    <row r="68" spans="1:11" s="20" customFormat="1" ht="66" x14ac:dyDescent="0.25">
      <c r="A68" s="33" t="str">
        <f t="shared" si="8"/>
        <v>!</v>
      </c>
      <c r="B68" s="149" t="s">
        <v>149</v>
      </c>
      <c r="C68" s="156"/>
      <c r="D68" s="148" t="s">
        <v>109</v>
      </c>
      <c r="E68" s="103"/>
      <c r="F68" s="103"/>
      <c r="G68" s="103"/>
      <c r="H68" s="104">
        <v>0.1</v>
      </c>
      <c r="I68" s="105">
        <f t="shared" si="9"/>
        <v>0</v>
      </c>
      <c r="J68" s="57"/>
      <c r="K68" s="116"/>
    </row>
    <row r="69" spans="1:11" s="20" customFormat="1" ht="52.8" x14ac:dyDescent="0.25">
      <c r="A69" s="33" t="str">
        <f t="shared" si="8"/>
        <v>!</v>
      </c>
      <c r="B69" s="149" t="s">
        <v>150</v>
      </c>
      <c r="C69" s="151"/>
      <c r="D69" s="148" t="s">
        <v>132</v>
      </c>
      <c r="E69" s="103"/>
      <c r="F69" s="103"/>
      <c r="G69" s="103"/>
      <c r="H69" s="104">
        <v>0.05</v>
      </c>
      <c r="I69" s="105">
        <f t="shared" si="9"/>
        <v>0</v>
      </c>
      <c r="J69" s="57"/>
      <c r="K69" s="116"/>
    </row>
    <row r="70" spans="1:11" s="20" customFormat="1" x14ac:dyDescent="0.25">
      <c r="A70" s="40"/>
      <c r="B70" s="56"/>
      <c r="C70" s="41"/>
      <c r="D70" s="76"/>
      <c r="E70" s="42"/>
      <c r="F70" s="42"/>
      <c r="G70" s="42"/>
      <c r="H70" s="102">
        <f>SUM(H60:H69)</f>
        <v>1</v>
      </c>
      <c r="I70" s="64">
        <f>SUM(I60:I69)</f>
        <v>0</v>
      </c>
      <c r="J70" s="73"/>
    </row>
    <row r="71" spans="1:11" s="9" customFormat="1" x14ac:dyDescent="0.25">
      <c r="A71" s="43"/>
      <c r="B71" s="3"/>
      <c r="C71" s="3"/>
      <c r="D71" s="74"/>
      <c r="E71" s="43"/>
      <c r="F71" s="43"/>
      <c r="G71" s="43"/>
      <c r="H71" s="69"/>
      <c r="I71" s="45"/>
      <c r="J71" s="57"/>
      <c r="K71" s="20"/>
    </row>
    <row r="72" spans="1:11" s="50" customFormat="1" ht="23.25" customHeight="1" x14ac:dyDescent="0.25">
      <c r="A72" s="106" t="s">
        <v>74</v>
      </c>
      <c r="B72" s="236" t="s">
        <v>118</v>
      </c>
      <c r="C72" s="236"/>
      <c r="D72" s="236"/>
      <c r="E72" s="236"/>
      <c r="F72" s="236"/>
      <c r="G72" s="236"/>
      <c r="H72" s="236"/>
      <c r="I72" s="107">
        <v>0.1</v>
      </c>
      <c r="J72" s="109"/>
      <c r="K72" s="142"/>
    </row>
    <row r="73" spans="1:11" s="20" customFormat="1" ht="52.8" x14ac:dyDescent="0.25">
      <c r="A73" s="33" t="str">
        <f>IF(NOT(COUNTBLANK(E73:G73)=2),"!","")</f>
        <v>!</v>
      </c>
      <c r="B73" s="62" t="s">
        <v>75</v>
      </c>
      <c r="C73" s="35"/>
      <c r="D73" s="146" t="s">
        <v>76</v>
      </c>
      <c r="E73" s="37"/>
      <c r="F73" s="36"/>
      <c r="G73" s="36"/>
      <c r="H73" s="68">
        <v>0.2</v>
      </c>
      <c r="I73" s="39">
        <f>IF(ISBLANK($E73),IF(ISBLANK($F73),0,$F$6),$E$6)*$H73</f>
        <v>0</v>
      </c>
      <c r="J73" s="73"/>
      <c r="K73" s="116"/>
    </row>
    <row r="74" spans="1:11" s="20" customFormat="1" ht="26.4" x14ac:dyDescent="0.25">
      <c r="A74" s="33" t="str">
        <f>IF(NOT(COUNTBLANK(E74:G74)=2),"!","")</f>
        <v>!</v>
      </c>
      <c r="B74" s="62" t="s">
        <v>77</v>
      </c>
      <c r="C74" s="35"/>
      <c r="D74" s="146" t="s">
        <v>78</v>
      </c>
      <c r="E74" s="37"/>
      <c r="F74" s="36"/>
      <c r="G74" s="36"/>
      <c r="H74" s="68">
        <v>0.2</v>
      </c>
      <c r="I74" s="39">
        <f t="shared" ref="I74:I76" si="10">IF(ISBLANK($E74),IF(ISBLANK($F74),0,$F$6),$E$6)*$H74</f>
        <v>0</v>
      </c>
      <c r="J74" s="73"/>
      <c r="K74" s="116"/>
    </row>
    <row r="75" spans="1:11" s="20" customFormat="1" ht="52.8" x14ac:dyDescent="0.25">
      <c r="A75" s="33" t="str">
        <f>IF(NOT(COUNTBLANK(E75:G75)=2),"!","")</f>
        <v>!</v>
      </c>
      <c r="B75" s="62" t="s">
        <v>79</v>
      </c>
      <c r="C75" s="35"/>
      <c r="D75" s="146" t="s">
        <v>80</v>
      </c>
      <c r="E75" s="99"/>
      <c r="F75" s="98"/>
      <c r="G75" s="98"/>
      <c r="H75" s="68">
        <v>0.2</v>
      </c>
      <c r="I75" s="39">
        <f t="shared" si="10"/>
        <v>0</v>
      </c>
      <c r="J75" s="73"/>
      <c r="K75" s="116"/>
    </row>
    <row r="76" spans="1:11" s="20" customFormat="1" ht="39.6" x14ac:dyDescent="0.25">
      <c r="A76" s="33" t="str">
        <f t="shared" ref="A76:A77" si="11">IF(NOT(COUNTBLANK(E76:G76)=2),"!","")</f>
        <v>!</v>
      </c>
      <c r="B76" s="131" t="s">
        <v>134</v>
      </c>
      <c r="C76" s="132"/>
      <c r="D76" s="146" t="s">
        <v>163</v>
      </c>
      <c r="E76" s="103"/>
      <c r="F76" s="103"/>
      <c r="G76" s="103"/>
      <c r="H76" s="68">
        <v>0.2</v>
      </c>
      <c r="I76" s="39">
        <f t="shared" si="10"/>
        <v>0</v>
      </c>
      <c r="J76" s="57"/>
      <c r="K76" s="116"/>
    </row>
    <row r="77" spans="1:11" s="20" customFormat="1" ht="66" x14ac:dyDescent="0.25">
      <c r="A77" s="33" t="str">
        <f t="shared" si="11"/>
        <v>!</v>
      </c>
      <c r="B77" s="133" t="s">
        <v>135</v>
      </c>
      <c r="C77" s="134"/>
      <c r="D77" s="147" t="s">
        <v>164</v>
      </c>
      <c r="E77" s="103"/>
      <c r="F77" s="103"/>
      <c r="G77" s="103"/>
      <c r="H77" s="68">
        <v>0.2</v>
      </c>
      <c r="I77" s="39">
        <f>IF(ISBLANK($E77),IF(ISBLANK($F77),0,$F$6),$E$6)*$H77</f>
        <v>0</v>
      </c>
      <c r="J77" s="57"/>
      <c r="K77" s="116"/>
    </row>
    <row r="78" spans="1:11" x14ac:dyDescent="0.25">
      <c r="H78" s="68">
        <f>SUM(H73:H77)</f>
        <v>1</v>
      </c>
      <c r="I78" s="39">
        <f>SUM(I73:I77)</f>
        <v>0</v>
      </c>
    </row>
    <row r="82" spans="1:11" ht="12.75" customHeight="1" x14ac:dyDescent="0.25">
      <c r="A82" s="236" t="s">
        <v>133</v>
      </c>
      <c r="B82" s="236"/>
      <c r="C82" s="236"/>
      <c r="D82" s="236"/>
      <c r="E82" s="236"/>
      <c r="F82" s="236"/>
      <c r="G82" s="236"/>
      <c r="I82" s="107">
        <v>0.1</v>
      </c>
    </row>
    <row r="83" spans="1:11" ht="66" x14ac:dyDescent="0.25">
      <c r="A83" s="135"/>
      <c r="B83" s="136" t="s">
        <v>136</v>
      </c>
      <c r="D83" s="144" t="s">
        <v>156</v>
      </c>
      <c r="E83" s="124"/>
      <c r="F83" s="124"/>
      <c r="G83" s="124"/>
      <c r="H83" s="68">
        <v>0.25</v>
      </c>
      <c r="I83" s="39">
        <f>IF(ISBLANK($E83),IF(ISBLANK($F83),0,$F$6),$E$6)*$H83</f>
        <v>0</v>
      </c>
      <c r="K83" s="116"/>
    </row>
    <row r="84" spans="1:11" ht="66" x14ac:dyDescent="0.25">
      <c r="A84" s="135"/>
      <c r="B84" s="136" t="s">
        <v>137</v>
      </c>
      <c r="D84" s="144" t="s">
        <v>198</v>
      </c>
      <c r="E84" s="124"/>
      <c r="F84" s="124"/>
      <c r="G84" s="124"/>
      <c r="H84" s="68">
        <v>0.2</v>
      </c>
      <c r="I84" s="39">
        <f t="shared" ref="I84:I87" si="12">IF(ISBLANK($E84),IF(ISBLANK($F84),0,$F$6),$E$6)*$H84</f>
        <v>0</v>
      </c>
      <c r="K84" s="116"/>
    </row>
    <row r="85" spans="1:11" ht="52.8" x14ac:dyDescent="0.25">
      <c r="A85" s="135"/>
      <c r="B85" s="136" t="s">
        <v>138</v>
      </c>
      <c r="D85" s="144" t="s">
        <v>157</v>
      </c>
      <c r="E85" s="124"/>
      <c r="F85" s="124"/>
      <c r="G85" s="124"/>
      <c r="H85" s="68">
        <v>0.25</v>
      </c>
      <c r="I85" s="39">
        <f t="shared" si="12"/>
        <v>0</v>
      </c>
      <c r="K85" s="116"/>
    </row>
    <row r="86" spans="1:11" ht="52.8" x14ac:dyDescent="0.25">
      <c r="A86" s="135"/>
      <c r="B86" s="136" t="s">
        <v>139</v>
      </c>
      <c r="D86" s="144" t="s">
        <v>158</v>
      </c>
      <c r="E86" s="124"/>
      <c r="F86" s="124"/>
      <c r="G86" s="124"/>
      <c r="H86" s="68">
        <v>0.2</v>
      </c>
      <c r="I86" s="39">
        <f t="shared" si="12"/>
        <v>0</v>
      </c>
      <c r="K86" s="116"/>
    </row>
    <row r="87" spans="1:11" ht="52.8" x14ac:dyDescent="0.25">
      <c r="A87" s="135"/>
      <c r="B87" s="136" t="s">
        <v>140</v>
      </c>
      <c r="D87" s="144" t="s">
        <v>159</v>
      </c>
      <c r="E87" s="124"/>
      <c r="F87" s="124"/>
      <c r="G87" s="124"/>
      <c r="H87" s="68">
        <v>0.1</v>
      </c>
      <c r="I87" s="39">
        <f t="shared" si="12"/>
        <v>0</v>
      </c>
      <c r="K87" s="116"/>
    </row>
    <row r="88" spans="1:11" x14ac:dyDescent="0.25">
      <c r="H88" s="68">
        <f>SUM(H83:H87)</f>
        <v>0.99999999999999989</v>
      </c>
      <c r="I88" s="39">
        <f>SUM(I83:I87)</f>
        <v>0</v>
      </c>
    </row>
  </sheetData>
  <sheetProtection selectLockedCells="1" selectUnlockedCells="1"/>
  <mergeCells count="21">
    <mergeCell ref="A82:G82"/>
    <mergeCell ref="B72:H72"/>
    <mergeCell ref="I5:I7"/>
    <mergeCell ref="A7:D7"/>
    <mergeCell ref="B8:D8"/>
    <mergeCell ref="B31:D31"/>
    <mergeCell ref="E31:H31"/>
    <mergeCell ref="E5:G5"/>
    <mergeCell ref="H5:H7"/>
    <mergeCell ref="B9:D9"/>
    <mergeCell ref="E9:H9"/>
    <mergeCell ref="E3:I3"/>
    <mergeCell ref="B46:D46"/>
    <mergeCell ref="B47:D47"/>
    <mergeCell ref="E47:H47"/>
    <mergeCell ref="B59:D59"/>
    <mergeCell ref="E59:H59"/>
    <mergeCell ref="B20:D20"/>
    <mergeCell ref="E20:H20"/>
    <mergeCell ref="B40:D40"/>
    <mergeCell ref="E40:H40"/>
  </mergeCells>
  <phoneticPr fontId="0" type="noConversion"/>
  <printOptions horizontalCentered="1"/>
  <pageMargins left="0.39370078740157483" right="0.39370078740157483" top="0.39370078740157483" bottom="0.39370078740157483" header="0.31496062992125984" footer="0.31496062992125984"/>
  <pageSetup paperSize="9" scale="93" firstPageNumber="0" orientation="portrait" horizontalDpi="300" verticalDpi="300" r:id="rId1"/>
  <headerFooter alignWithMargins="0"/>
  <rowBreaks count="1" manualBreakCount="1">
    <brk id="30"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T60"/>
  <sheetViews>
    <sheetView showGridLines="0" tabSelected="1" topLeftCell="A5" zoomScale="75" zoomScaleNormal="100" zoomScaleSheetLayoutView="100" workbookViewId="0">
      <selection activeCell="W18" sqref="W18"/>
    </sheetView>
  </sheetViews>
  <sheetFormatPr defaultColWidth="8.88671875" defaultRowHeight="13.2" x14ac:dyDescent="0.25"/>
  <cols>
    <col min="1" max="1" width="0.88671875" style="207" customWidth="1"/>
    <col min="2" max="2" width="1.33203125" style="207" customWidth="1"/>
    <col min="3" max="3" width="20.109375" style="207" customWidth="1"/>
    <col min="4" max="5" width="11.6640625" style="207" customWidth="1"/>
    <col min="6" max="6" width="8.88671875" style="207" customWidth="1"/>
    <col min="7" max="7" width="1.33203125" style="207" customWidth="1"/>
    <col min="8" max="8" width="19.6640625" style="207" customWidth="1"/>
    <col min="9" max="10" width="11.6640625" style="207" customWidth="1"/>
    <col min="11" max="11" width="8.88671875" style="207" customWidth="1"/>
    <col min="12" max="12" width="1.33203125" style="207" customWidth="1"/>
    <col min="13" max="13" width="19.88671875" style="207" customWidth="1"/>
    <col min="14" max="15" width="11.6640625" style="207" customWidth="1"/>
    <col min="16" max="17" width="8.88671875" style="207" customWidth="1"/>
    <col min="18" max="18" width="15.88671875" style="207" customWidth="1"/>
    <col min="19" max="16384" width="8.88671875" style="207"/>
  </cols>
  <sheetData>
    <row r="1" spans="2:20" s="170" customFormat="1" ht="24" x14ac:dyDescent="0.4">
      <c r="C1" s="171" t="s">
        <v>154</v>
      </c>
      <c r="D1" s="171"/>
      <c r="E1" s="171"/>
      <c r="F1" s="171"/>
      <c r="G1" s="171"/>
      <c r="H1" s="171"/>
      <c r="I1" s="171"/>
      <c r="J1" s="171"/>
      <c r="K1" s="171"/>
      <c r="L1" s="171"/>
      <c r="M1" s="171"/>
      <c r="N1" s="171"/>
      <c r="O1" s="171"/>
    </row>
    <row r="2" spans="2:20" s="173" customFormat="1" ht="23.25" customHeight="1" x14ac:dyDescent="0.4">
      <c r="B2" s="172"/>
      <c r="C2" s="246" t="s">
        <v>0</v>
      </c>
      <c r="D2" s="246"/>
      <c r="E2" s="246"/>
      <c r="F2" s="246"/>
      <c r="G2" s="246"/>
      <c r="H2" s="246"/>
      <c r="I2" s="246"/>
      <c r="J2" s="246"/>
      <c r="K2" s="246"/>
      <c r="L2" s="246"/>
      <c r="M2" s="246"/>
      <c r="N2" s="246"/>
      <c r="O2" s="246"/>
    </row>
    <row r="3" spans="2:20" s="174" customFormat="1" ht="21" x14ac:dyDescent="0.4">
      <c r="C3" s="246" t="s">
        <v>87</v>
      </c>
      <c r="D3" s="246"/>
      <c r="E3" s="246"/>
      <c r="F3" s="246"/>
      <c r="G3" s="246"/>
      <c r="H3" s="246"/>
      <c r="I3" s="246"/>
      <c r="J3" s="246"/>
      <c r="K3" s="246"/>
      <c r="L3" s="246"/>
      <c r="M3" s="246"/>
      <c r="N3" s="246"/>
      <c r="O3" s="246"/>
    </row>
    <row r="4" spans="2:20" s="175" customFormat="1" ht="14.25" customHeight="1" x14ac:dyDescent="0.4">
      <c r="C4" s="176"/>
      <c r="D4" s="176"/>
      <c r="E4" s="176"/>
      <c r="F4" s="176"/>
      <c r="G4" s="176"/>
      <c r="H4" s="177"/>
      <c r="I4" s="177"/>
      <c r="J4" s="176"/>
      <c r="K4" s="178"/>
      <c r="L4" s="176"/>
      <c r="M4" s="176"/>
      <c r="N4" s="179"/>
      <c r="O4" s="176"/>
      <c r="Q4" s="180"/>
      <c r="R4" s="180"/>
      <c r="S4" s="180"/>
      <c r="T4" s="180"/>
    </row>
    <row r="5" spans="2:20" s="175" customFormat="1" ht="24" customHeight="1" x14ac:dyDescent="0.25">
      <c r="G5" s="245" t="s">
        <v>88</v>
      </c>
      <c r="H5" s="245"/>
      <c r="I5" s="245"/>
      <c r="J5" s="245"/>
    </row>
    <row r="6" spans="2:20" s="182" customFormat="1" ht="33" customHeight="1" x14ac:dyDescent="0.3">
      <c r="B6" s="181"/>
      <c r="C6" s="247" t="s">
        <v>89</v>
      </c>
      <c r="D6" s="247"/>
      <c r="E6" s="247"/>
      <c r="G6" s="245"/>
      <c r="H6" s="245"/>
      <c r="I6" s="245"/>
      <c r="J6" s="245"/>
      <c r="L6" s="245" t="s">
        <v>90</v>
      </c>
      <c r="M6" s="245"/>
      <c r="N6" s="245"/>
      <c r="O6" s="245"/>
      <c r="Q6" s="183"/>
      <c r="R6" s="183"/>
      <c r="S6" s="183"/>
      <c r="T6" s="183"/>
    </row>
    <row r="7" spans="2:20" s="182" customFormat="1" ht="34.5" customHeight="1" x14ac:dyDescent="0.3">
      <c r="B7" s="184"/>
      <c r="C7" s="247"/>
      <c r="D7" s="247"/>
      <c r="E7" s="247"/>
      <c r="G7" s="185"/>
      <c r="I7" s="186" t="s">
        <v>91</v>
      </c>
      <c r="J7" s="187"/>
      <c r="L7" s="245"/>
      <c r="M7" s="245"/>
      <c r="N7" s="245"/>
      <c r="O7" s="245"/>
      <c r="Q7" s="183"/>
      <c r="R7" s="183"/>
      <c r="S7" s="183"/>
      <c r="T7" s="183"/>
    </row>
    <row r="8" spans="2:20" s="182" customFormat="1" ht="15" x14ac:dyDescent="0.25">
      <c r="B8" s="185"/>
      <c r="D8" s="186" t="s">
        <v>91</v>
      </c>
      <c r="E8" s="187"/>
      <c r="G8" s="185"/>
      <c r="H8" s="175" t="s">
        <v>92</v>
      </c>
      <c r="I8" s="188">
        <f>'two-tier system'!I74</f>
        <v>0.1</v>
      </c>
      <c r="J8" s="189"/>
      <c r="L8" s="185"/>
      <c r="N8" s="186" t="s">
        <v>91</v>
      </c>
      <c r="O8" s="187"/>
      <c r="S8" s="186"/>
      <c r="T8" s="186"/>
    </row>
    <row r="9" spans="2:20" s="182" customFormat="1" ht="15" x14ac:dyDescent="0.25">
      <c r="B9" s="185"/>
      <c r="C9" s="175" t="s">
        <v>92</v>
      </c>
      <c r="D9" s="188">
        <f>'two-tier system'!I48</f>
        <v>0.2</v>
      </c>
      <c r="E9" s="189"/>
      <c r="G9" s="185"/>
      <c r="H9" s="175" t="s">
        <v>93</v>
      </c>
      <c r="I9" s="190">
        <f>'two-tier system'!I80</f>
        <v>0.89999999999999991</v>
      </c>
      <c r="J9" s="189"/>
      <c r="L9" s="185"/>
      <c r="M9" s="175" t="s">
        <v>92</v>
      </c>
      <c r="N9" s="188">
        <f>'two-tier system'!I35</f>
        <v>0.1</v>
      </c>
      <c r="O9" s="189"/>
      <c r="R9" s="175"/>
      <c r="S9" s="188"/>
      <c r="T9" s="188"/>
    </row>
    <row r="10" spans="2:20" s="182" customFormat="1" ht="15" customHeight="1" x14ac:dyDescent="0.25">
      <c r="B10" s="185"/>
      <c r="C10" s="175" t="s">
        <v>93</v>
      </c>
      <c r="D10" s="191">
        <f>'two-tier system'!I58</f>
        <v>0.99999999999999989</v>
      </c>
      <c r="E10" s="189"/>
      <c r="G10" s="192"/>
      <c r="H10" s="193"/>
      <c r="I10" s="194"/>
      <c r="J10" s="195"/>
      <c r="L10" s="185"/>
      <c r="M10" s="175" t="s">
        <v>93</v>
      </c>
      <c r="N10" s="191">
        <f>'two-tier system'!I41</f>
        <v>1</v>
      </c>
      <c r="O10" s="189"/>
      <c r="R10" s="175"/>
    </row>
    <row r="11" spans="2:20" s="182" customFormat="1" ht="15" x14ac:dyDescent="0.25">
      <c r="B11" s="192"/>
      <c r="C11" s="193"/>
      <c r="D11" s="194"/>
      <c r="E11" s="195"/>
      <c r="L11" s="192"/>
      <c r="M11" s="196"/>
      <c r="N11" s="196"/>
      <c r="O11" s="195"/>
    </row>
    <row r="12" spans="2:20" s="182" customFormat="1" x14ac:dyDescent="0.25"/>
    <row r="13" spans="2:20" s="182" customFormat="1" x14ac:dyDescent="0.25">
      <c r="G13" s="197"/>
      <c r="H13" s="198"/>
      <c r="I13" s="198"/>
      <c r="J13" s="199"/>
    </row>
    <row r="14" spans="2:20" s="182" customFormat="1" ht="12.75" customHeight="1" x14ac:dyDescent="0.3">
      <c r="B14" s="200"/>
      <c r="C14" s="248" t="s">
        <v>94</v>
      </c>
      <c r="D14" s="248"/>
      <c r="E14" s="248"/>
      <c r="G14" s="249" t="s">
        <v>95</v>
      </c>
      <c r="H14" s="249"/>
      <c r="I14" s="249"/>
      <c r="J14" s="249"/>
      <c r="L14" s="245" t="s">
        <v>96</v>
      </c>
      <c r="M14" s="245"/>
      <c r="N14" s="245"/>
      <c r="O14" s="245"/>
      <c r="Q14" s="183"/>
      <c r="R14" s="183"/>
      <c r="S14" s="183"/>
      <c r="T14" s="183"/>
    </row>
    <row r="15" spans="2:20" s="182" customFormat="1" ht="42.75" customHeight="1" x14ac:dyDescent="0.25">
      <c r="B15" s="201"/>
      <c r="C15" s="248"/>
      <c r="D15" s="248"/>
      <c r="E15" s="248"/>
      <c r="G15" s="249"/>
      <c r="H15" s="249"/>
      <c r="I15" s="249"/>
      <c r="J15" s="249"/>
      <c r="L15" s="245"/>
      <c r="M15" s="245"/>
      <c r="N15" s="245"/>
      <c r="O15" s="245"/>
      <c r="Q15" s="183"/>
      <c r="R15" s="183"/>
      <c r="S15" s="183"/>
      <c r="T15" s="183"/>
    </row>
    <row r="16" spans="2:20" s="182" customFormat="1" ht="15.75" customHeight="1" x14ac:dyDescent="0.25">
      <c r="B16" s="185"/>
      <c r="D16" s="186" t="s">
        <v>91</v>
      </c>
      <c r="E16" s="187"/>
      <c r="G16" s="185"/>
      <c r="H16" s="186" t="s">
        <v>81</v>
      </c>
      <c r="I16" s="191">
        <f>+(D9*D10)+(I8*I9)+(N9*N10)+(D17*D18)+(N17*N18)+(D25*D26)+(N25*N26)+(I26*I27)</f>
        <v>0.96000000000000008</v>
      </c>
      <c r="J16" s="202"/>
      <c r="L16" s="185"/>
      <c r="N16" s="186" t="s">
        <v>91</v>
      </c>
      <c r="O16" s="187"/>
      <c r="S16" s="186"/>
      <c r="T16" s="186"/>
    </row>
    <row r="17" spans="2:20" s="182" customFormat="1" ht="20.25" customHeight="1" x14ac:dyDescent="0.25">
      <c r="B17" s="185"/>
      <c r="C17" s="175" t="s">
        <v>92</v>
      </c>
      <c r="D17" s="188">
        <f>'two-tier system'!I62</f>
        <v>0.2</v>
      </c>
      <c r="E17" s="189"/>
      <c r="G17" s="185"/>
      <c r="H17" s="203"/>
      <c r="I17" s="188"/>
      <c r="J17" s="189"/>
      <c r="L17" s="185"/>
      <c r="M17" s="175" t="s">
        <v>92</v>
      </c>
      <c r="N17" s="188">
        <f>'two-tier system'!I9</f>
        <v>0.1</v>
      </c>
      <c r="O17" s="189"/>
      <c r="T17" s="188"/>
    </row>
    <row r="18" spans="2:20" s="182" customFormat="1" ht="15" x14ac:dyDescent="0.25">
      <c r="B18" s="185"/>
      <c r="C18" s="175" t="s">
        <v>93</v>
      </c>
      <c r="D18" s="191">
        <f>'two-tier system'!I73</f>
        <v>1</v>
      </c>
      <c r="E18" s="189"/>
      <c r="G18" s="185"/>
      <c r="I18" s="175"/>
      <c r="J18" s="204"/>
      <c r="L18" s="185"/>
      <c r="M18" s="175" t="s">
        <v>93</v>
      </c>
      <c r="N18" s="191">
        <f>'two-tier system'!I17</f>
        <v>1</v>
      </c>
      <c r="O18" s="189"/>
      <c r="R18" s="175"/>
    </row>
    <row r="19" spans="2:20" s="182" customFormat="1" ht="15" x14ac:dyDescent="0.25">
      <c r="B19" s="192"/>
      <c r="C19" s="193"/>
      <c r="D19" s="194"/>
      <c r="E19" s="195"/>
      <c r="G19" s="185"/>
      <c r="J19" s="204"/>
      <c r="L19" s="192"/>
      <c r="M19" s="193"/>
      <c r="N19" s="205"/>
      <c r="O19" s="195"/>
    </row>
    <row r="20" spans="2:20" s="182" customFormat="1" x14ac:dyDescent="0.25">
      <c r="G20" s="192"/>
      <c r="H20" s="196"/>
      <c r="I20" s="196"/>
      <c r="J20" s="195"/>
    </row>
    <row r="21" spans="2:20" s="182" customFormat="1" ht="15" customHeight="1" x14ac:dyDescent="0.25"/>
    <row r="22" spans="2:20" s="182" customFormat="1" ht="15.75" customHeight="1" thickBot="1" x14ac:dyDescent="0.35">
      <c r="B22" s="200"/>
      <c r="C22" s="247" t="s">
        <v>97</v>
      </c>
      <c r="D22" s="247"/>
      <c r="E22" s="247"/>
      <c r="L22" s="245" t="s">
        <v>98</v>
      </c>
      <c r="M22" s="245"/>
      <c r="N22" s="245"/>
      <c r="O22" s="245"/>
      <c r="Q22" s="183"/>
      <c r="R22" s="183"/>
      <c r="S22" s="183"/>
      <c r="T22" s="183"/>
    </row>
    <row r="23" spans="2:20" s="182" customFormat="1" ht="36" customHeight="1" thickBot="1" x14ac:dyDescent="0.35">
      <c r="B23" s="206"/>
      <c r="C23" s="247"/>
      <c r="D23" s="247"/>
      <c r="E23" s="247"/>
      <c r="G23" s="245" t="s">
        <v>153</v>
      </c>
      <c r="H23" s="245"/>
      <c r="I23" s="245"/>
      <c r="J23" s="245"/>
      <c r="L23" s="245"/>
      <c r="M23" s="245"/>
      <c r="N23" s="245"/>
      <c r="O23" s="245"/>
      <c r="Q23" s="183"/>
      <c r="R23" s="183"/>
      <c r="S23" s="183"/>
      <c r="T23" s="183"/>
    </row>
    <row r="24" spans="2:20" s="182" customFormat="1" ht="15" x14ac:dyDescent="0.25">
      <c r="B24" s="185"/>
      <c r="D24" s="186" t="s">
        <v>91</v>
      </c>
      <c r="E24" s="187"/>
      <c r="G24" s="245"/>
      <c r="H24" s="245"/>
      <c r="I24" s="245"/>
      <c r="J24" s="245"/>
      <c r="L24" s="185"/>
      <c r="M24" s="175"/>
      <c r="N24" s="186" t="s">
        <v>91</v>
      </c>
      <c r="O24" s="187"/>
      <c r="S24" s="186"/>
      <c r="T24" s="186"/>
    </row>
    <row r="25" spans="2:20" s="182" customFormat="1" ht="15" x14ac:dyDescent="0.25">
      <c r="B25" s="185"/>
      <c r="C25" s="175" t="s">
        <v>92</v>
      </c>
      <c r="D25" s="188">
        <v>0.1</v>
      </c>
      <c r="E25" s="189"/>
      <c r="G25" s="185"/>
      <c r="I25" s="186" t="s">
        <v>91</v>
      </c>
      <c r="J25" s="187"/>
      <c r="L25" s="185"/>
      <c r="M25" s="175" t="s">
        <v>92</v>
      </c>
      <c r="N25" s="188">
        <f>'two-tier system'!I19</f>
        <v>0.1</v>
      </c>
      <c r="O25" s="189"/>
      <c r="R25" s="175"/>
      <c r="S25" s="188"/>
      <c r="T25" s="188"/>
    </row>
    <row r="26" spans="2:20" s="182" customFormat="1" ht="15" x14ac:dyDescent="0.25">
      <c r="B26" s="185"/>
      <c r="C26" s="175" t="s">
        <v>93</v>
      </c>
      <c r="D26" s="191">
        <f>'two-tier system'!I47</f>
        <v>1</v>
      </c>
      <c r="E26" s="189"/>
      <c r="G26" s="185"/>
      <c r="H26" s="175" t="s">
        <v>92</v>
      </c>
      <c r="I26" s="188">
        <f>'two-tier system'!I82</f>
        <v>0.1</v>
      </c>
      <c r="J26" s="189"/>
      <c r="L26" s="185"/>
      <c r="M26" s="175" t="s">
        <v>93</v>
      </c>
      <c r="N26" s="191">
        <f>'two-tier system'!I33</f>
        <v>0.8</v>
      </c>
      <c r="O26" s="189"/>
      <c r="R26" s="175"/>
    </row>
    <row r="27" spans="2:20" s="182" customFormat="1" ht="21" customHeight="1" thickBot="1" x14ac:dyDescent="0.3">
      <c r="B27" s="192"/>
      <c r="C27" s="196"/>
      <c r="D27" s="196"/>
      <c r="E27" s="195"/>
      <c r="G27" s="185"/>
      <c r="H27" s="175" t="s">
        <v>93</v>
      </c>
      <c r="I27" s="190">
        <f>'two-tier system'!I88</f>
        <v>0.89999999999999991</v>
      </c>
      <c r="J27" s="189"/>
      <c r="L27" s="192"/>
      <c r="M27" s="193"/>
      <c r="N27" s="205"/>
      <c r="O27" s="195"/>
    </row>
    <row r="28" spans="2:20" ht="31.5" customHeight="1" thickBot="1" x14ac:dyDescent="0.3">
      <c r="G28" s="192"/>
      <c r="H28" s="193"/>
      <c r="I28" s="194"/>
      <c r="J28" s="195"/>
    </row>
    <row r="29" spans="2:20" ht="31.5" customHeight="1" x14ac:dyDescent="0.25"/>
    <row r="30" spans="2:20" ht="31.5" customHeight="1" x14ac:dyDescent="0.25"/>
    <row r="31" spans="2:20" ht="31.5" customHeight="1" x14ac:dyDescent="0.25"/>
    <row r="32" spans="2:20" ht="31.5" customHeight="1" x14ac:dyDescent="0.25"/>
    <row r="33" spans="3:16" ht="31.5" customHeight="1" x14ac:dyDescent="0.25"/>
    <row r="34" spans="3:16" s="208" customFormat="1" ht="21" x14ac:dyDescent="0.35">
      <c r="C34" s="251" t="s">
        <v>99</v>
      </c>
      <c r="D34" s="251"/>
      <c r="E34" s="251"/>
      <c r="F34" s="251"/>
      <c r="G34" s="251"/>
      <c r="H34" s="251"/>
      <c r="I34" s="251"/>
      <c r="J34" s="251"/>
      <c r="K34" s="251"/>
      <c r="L34" s="251"/>
      <c r="M34" s="251"/>
      <c r="N34" s="251"/>
      <c r="O34" s="251"/>
      <c r="P34" s="251"/>
    </row>
    <row r="35" spans="3:16" s="208" customFormat="1" ht="21" x14ac:dyDescent="0.35">
      <c r="C35" s="252" t="s">
        <v>100</v>
      </c>
      <c r="D35" s="252"/>
      <c r="E35" s="252"/>
      <c r="F35" s="252"/>
      <c r="G35" s="252"/>
      <c r="H35" s="252"/>
      <c r="I35" s="252"/>
      <c r="J35" s="252"/>
      <c r="K35" s="252"/>
      <c r="L35" s="252"/>
      <c r="M35" s="252"/>
      <c r="N35" s="252"/>
      <c r="O35" s="252"/>
      <c r="P35" s="252"/>
    </row>
    <row r="36" spans="3:16" ht="22.5" customHeight="1" x14ac:dyDescent="0.25"/>
    <row r="37" spans="3:16" ht="27" customHeight="1" x14ac:dyDescent="0.25">
      <c r="C37" s="175"/>
      <c r="D37" s="175"/>
      <c r="E37" s="175"/>
      <c r="F37" s="175"/>
      <c r="G37" s="245" t="s">
        <v>88</v>
      </c>
      <c r="H37" s="245"/>
      <c r="I37" s="245"/>
      <c r="J37" s="245"/>
      <c r="K37" s="175"/>
    </row>
    <row r="38" spans="3:16" ht="35.25" customHeight="1" x14ac:dyDescent="0.25">
      <c r="C38" s="245" t="s">
        <v>89</v>
      </c>
      <c r="D38" s="245"/>
      <c r="E38" s="245"/>
      <c r="F38" s="182"/>
      <c r="G38" s="245"/>
      <c r="H38" s="245"/>
      <c r="I38" s="245"/>
      <c r="J38" s="245"/>
      <c r="K38" s="182"/>
      <c r="M38" s="245" t="s">
        <v>101</v>
      </c>
      <c r="N38" s="245"/>
      <c r="O38" s="245"/>
      <c r="P38" s="245"/>
    </row>
    <row r="39" spans="3:16" ht="41.25" customHeight="1" x14ac:dyDescent="0.25">
      <c r="C39" s="245"/>
      <c r="D39" s="245"/>
      <c r="E39" s="245"/>
      <c r="F39" s="182"/>
      <c r="G39" s="185"/>
      <c r="H39" s="182"/>
      <c r="I39" s="186" t="s">
        <v>91</v>
      </c>
      <c r="J39" s="187"/>
      <c r="K39" s="182"/>
      <c r="M39" s="245"/>
      <c r="N39" s="245"/>
      <c r="O39" s="245"/>
      <c r="P39" s="245"/>
    </row>
    <row r="40" spans="3:16" ht="15" x14ac:dyDescent="0.25">
      <c r="C40" s="185"/>
      <c r="D40" s="186" t="s">
        <v>91</v>
      </c>
      <c r="E40" s="187"/>
      <c r="F40" s="182"/>
      <c r="G40" s="185"/>
      <c r="H40" s="175" t="s">
        <v>92</v>
      </c>
      <c r="I40" s="188">
        <f>'one-tier system'!I72</f>
        <v>0.1</v>
      </c>
      <c r="J40" s="189"/>
      <c r="K40" s="182"/>
      <c r="M40" s="185"/>
      <c r="N40" s="186" t="s">
        <v>91</v>
      </c>
      <c r="P40" s="187"/>
    </row>
    <row r="41" spans="3:16" ht="15" x14ac:dyDescent="0.25">
      <c r="C41" s="209" t="s">
        <v>92</v>
      </c>
      <c r="D41" s="188">
        <f>'one-tier system'!I47</f>
        <v>0.2</v>
      </c>
      <c r="E41" s="189"/>
      <c r="F41" s="182"/>
      <c r="G41" s="185"/>
      <c r="H41" s="175" t="s">
        <v>93</v>
      </c>
      <c r="I41" s="191">
        <f>'one-tier system'!I78</f>
        <v>0</v>
      </c>
      <c r="J41" s="189"/>
      <c r="K41" s="182"/>
      <c r="M41" s="209" t="s">
        <v>92</v>
      </c>
      <c r="N41" s="188">
        <f>'one-tier system'!I31</f>
        <v>0.1</v>
      </c>
      <c r="P41" s="189"/>
    </row>
    <row r="42" spans="3:16" ht="15" x14ac:dyDescent="0.25">
      <c r="C42" s="209" t="s">
        <v>93</v>
      </c>
      <c r="D42" s="191">
        <f>'one-tier system'!I57</f>
        <v>0</v>
      </c>
      <c r="E42" s="189"/>
      <c r="F42" s="182"/>
      <c r="G42" s="192"/>
      <c r="H42" s="193"/>
      <c r="I42" s="194"/>
      <c r="J42" s="195"/>
      <c r="K42" s="182"/>
      <c r="M42" s="209" t="s">
        <v>93</v>
      </c>
      <c r="N42" s="191">
        <f>'one-tier system'!I38</f>
        <v>0</v>
      </c>
      <c r="P42" s="210"/>
    </row>
    <row r="43" spans="3:16" ht="15" x14ac:dyDescent="0.25">
      <c r="C43" s="211"/>
      <c r="D43" s="194"/>
      <c r="E43" s="195"/>
      <c r="F43" s="182"/>
      <c r="G43" s="182"/>
      <c r="H43" s="182"/>
      <c r="I43" s="182"/>
      <c r="J43" s="182"/>
      <c r="K43" s="182"/>
      <c r="M43" s="192"/>
      <c r="N43" s="196"/>
      <c r="O43" s="196"/>
      <c r="P43" s="195"/>
    </row>
    <row r="44" spans="3:16" x14ac:dyDescent="0.25">
      <c r="C44" s="182"/>
      <c r="D44" s="182"/>
      <c r="E44" s="182"/>
      <c r="F44" s="182"/>
      <c r="G44" s="182"/>
      <c r="H44" s="182"/>
      <c r="I44" s="182"/>
      <c r="J44" s="182"/>
      <c r="K44" s="182"/>
      <c r="M44" s="182"/>
      <c r="N44" s="182"/>
      <c r="O44" s="182"/>
      <c r="P44" s="182"/>
    </row>
    <row r="45" spans="3:16" x14ac:dyDescent="0.25">
      <c r="C45" s="182"/>
      <c r="D45" s="182"/>
      <c r="E45" s="182"/>
      <c r="F45" s="182"/>
      <c r="G45" s="212"/>
      <c r="H45" s="213"/>
      <c r="I45" s="213"/>
      <c r="J45" s="214"/>
      <c r="K45" s="182"/>
      <c r="M45" s="182"/>
      <c r="N45" s="182"/>
      <c r="O45" s="182"/>
      <c r="P45" s="182"/>
    </row>
    <row r="46" spans="3:16" ht="12.75" customHeight="1" x14ac:dyDescent="0.25">
      <c r="C46" s="250" t="s">
        <v>94</v>
      </c>
      <c r="D46" s="250"/>
      <c r="E46" s="250"/>
      <c r="F46" s="182"/>
      <c r="G46" s="253" t="s">
        <v>95</v>
      </c>
      <c r="H46" s="253"/>
      <c r="I46" s="253"/>
      <c r="J46" s="253"/>
      <c r="K46" s="182"/>
      <c r="M46" s="245" t="s">
        <v>102</v>
      </c>
      <c r="N46" s="245"/>
      <c r="O46" s="245"/>
      <c r="P46" s="245"/>
    </row>
    <row r="47" spans="3:16" ht="49.5" customHeight="1" x14ac:dyDescent="0.25">
      <c r="C47" s="250"/>
      <c r="D47" s="250"/>
      <c r="E47" s="250"/>
      <c r="F47" s="182"/>
      <c r="G47" s="253"/>
      <c r="H47" s="253"/>
      <c r="I47" s="253"/>
      <c r="J47" s="253"/>
      <c r="K47" s="182"/>
      <c r="M47" s="245"/>
      <c r="N47" s="245"/>
      <c r="O47" s="245"/>
      <c r="P47" s="245"/>
    </row>
    <row r="48" spans="3:16" ht="15" x14ac:dyDescent="0.25">
      <c r="C48" s="185"/>
      <c r="D48" s="186" t="s">
        <v>91</v>
      </c>
      <c r="E48" s="187"/>
      <c r="F48" s="182"/>
      <c r="G48" s="215"/>
      <c r="H48" s="186" t="s">
        <v>81</v>
      </c>
      <c r="I48" s="191">
        <f>+(D41*D42)+(I40*I41)+(N41*N42)+(D49*D50)+(N49*N50)+(D57*D58)+(N57*N58)+(I58*I59)</f>
        <v>0</v>
      </c>
      <c r="J48" s="216"/>
      <c r="K48" s="182"/>
      <c r="M48" s="185"/>
      <c r="N48" s="186" t="s">
        <v>91</v>
      </c>
      <c r="P48" s="187"/>
    </row>
    <row r="49" spans="3:16" ht="15" x14ac:dyDescent="0.25">
      <c r="C49" s="209" t="s">
        <v>92</v>
      </c>
      <c r="D49" s="188">
        <f>'one-tier system'!I59</f>
        <v>0.2</v>
      </c>
      <c r="E49" s="189"/>
      <c r="F49" s="182"/>
      <c r="G49" s="215"/>
      <c r="H49" s="186"/>
      <c r="I49" s="191"/>
      <c r="J49" s="217"/>
      <c r="K49" s="182"/>
      <c r="M49" s="209" t="s">
        <v>92</v>
      </c>
      <c r="N49" s="188">
        <f>'one-tier system'!I20</f>
        <v>0.1</v>
      </c>
      <c r="P49" s="189"/>
    </row>
    <row r="50" spans="3:16" ht="15" x14ac:dyDescent="0.25">
      <c r="C50" s="209" t="s">
        <v>93</v>
      </c>
      <c r="D50" s="191">
        <f>'one-tier system'!I70</f>
        <v>0</v>
      </c>
      <c r="E50" s="189"/>
      <c r="F50" s="182"/>
      <c r="G50" s="215"/>
      <c r="J50" s="218"/>
      <c r="K50" s="182"/>
      <c r="M50" s="209" t="s">
        <v>93</v>
      </c>
      <c r="N50" s="191">
        <f>'one-tier system'!I28</f>
        <v>0</v>
      </c>
      <c r="P50" s="210"/>
    </row>
    <row r="51" spans="3:16" ht="15" x14ac:dyDescent="0.25">
      <c r="C51" s="211"/>
      <c r="D51" s="194"/>
      <c r="E51" s="195"/>
      <c r="F51" s="182"/>
      <c r="G51" s="215"/>
      <c r="H51" s="182"/>
      <c r="I51" s="182"/>
      <c r="J51" s="219"/>
      <c r="K51" s="182"/>
      <c r="M51" s="211"/>
      <c r="N51" s="194"/>
      <c r="O51" s="196"/>
      <c r="P51" s="195"/>
    </row>
    <row r="52" spans="3:16" x14ac:dyDescent="0.25">
      <c r="C52" s="182"/>
      <c r="D52" s="182"/>
      <c r="E52" s="182"/>
      <c r="F52" s="182"/>
      <c r="G52" s="220"/>
      <c r="H52" s="221"/>
      <c r="I52" s="221"/>
      <c r="J52" s="222"/>
      <c r="K52" s="182"/>
      <c r="M52" s="182"/>
      <c r="N52" s="182"/>
      <c r="O52" s="182"/>
      <c r="P52" s="182"/>
    </row>
    <row r="53" spans="3:16" x14ac:dyDescent="0.25">
      <c r="C53" s="182"/>
      <c r="D53" s="182"/>
      <c r="E53" s="182"/>
      <c r="F53" s="182"/>
      <c r="G53" s="182"/>
      <c r="H53" s="182"/>
      <c r="I53" s="182"/>
      <c r="J53" s="182"/>
      <c r="K53" s="182"/>
      <c r="M53" s="182"/>
      <c r="N53" s="182"/>
      <c r="O53" s="182"/>
      <c r="P53" s="182"/>
    </row>
    <row r="54" spans="3:16" ht="12.75" customHeight="1" thickBot="1" x14ac:dyDescent="0.3">
      <c r="C54" s="245" t="s">
        <v>97</v>
      </c>
      <c r="D54" s="245"/>
      <c r="E54" s="245"/>
      <c r="F54" s="182"/>
      <c r="G54" s="182"/>
      <c r="H54" s="182"/>
      <c r="I54" s="182"/>
      <c r="J54" s="182"/>
      <c r="K54" s="182"/>
      <c r="M54" s="245" t="s">
        <v>103</v>
      </c>
      <c r="N54" s="245"/>
      <c r="O54" s="245"/>
      <c r="P54" s="245"/>
    </row>
    <row r="55" spans="3:16" ht="42" customHeight="1" thickBot="1" x14ac:dyDescent="0.3">
      <c r="C55" s="245"/>
      <c r="D55" s="245"/>
      <c r="E55" s="245"/>
      <c r="F55" s="182"/>
      <c r="G55" s="245" t="s">
        <v>153</v>
      </c>
      <c r="H55" s="245"/>
      <c r="I55" s="245"/>
      <c r="J55" s="245"/>
      <c r="K55" s="182"/>
      <c r="M55" s="245"/>
      <c r="N55" s="245"/>
      <c r="O55" s="245"/>
      <c r="P55" s="245"/>
    </row>
    <row r="56" spans="3:16" ht="13.95" customHeight="1" x14ac:dyDescent="0.25">
      <c r="C56" s="185"/>
      <c r="D56" s="186" t="s">
        <v>91</v>
      </c>
      <c r="E56" s="187"/>
      <c r="F56" s="182"/>
      <c r="G56" s="245"/>
      <c r="H56" s="245"/>
      <c r="I56" s="245"/>
      <c r="J56" s="245"/>
      <c r="K56" s="182"/>
      <c r="M56" s="185"/>
      <c r="N56" s="186" t="s">
        <v>91</v>
      </c>
      <c r="P56" s="187"/>
    </row>
    <row r="57" spans="3:16" ht="23.25" customHeight="1" x14ac:dyDescent="0.25">
      <c r="C57" s="209" t="s">
        <v>92</v>
      </c>
      <c r="D57" s="188">
        <f>'one-tier system'!I40</f>
        <v>0.1</v>
      </c>
      <c r="E57" s="189"/>
      <c r="F57" s="182"/>
      <c r="G57" s="185"/>
      <c r="H57" s="182"/>
      <c r="I57" s="186" t="s">
        <v>91</v>
      </c>
      <c r="J57" s="187"/>
      <c r="K57" s="182"/>
      <c r="M57" s="209" t="s">
        <v>92</v>
      </c>
      <c r="N57" s="188">
        <f>'one-tier system'!I9</f>
        <v>0.1</v>
      </c>
      <c r="P57" s="189"/>
    </row>
    <row r="58" spans="3:16" ht="15" x14ac:dyDescent="0.25">
      <c r="C58" s="209" t="s">
        <v>93</v>
      </c>
      <c r="D58" s="191">
        <f>'one-tier system'!I45</f>
        <v>0</v>
      </c>
      <c r="E58" s="189"/>
      <c r="F58" s="182"/>
      <c r="G58" s="185"/>
      <c r="H58" s="175" t="s">
        <v>92</v>
      </c>
      <c r="I58" s="188">
        <f>'one-tier system'!I82</f>
        <v>0.1</v>
      </c>
      <c r="J58" s="189"/>
      <c r="K58" s="182"/>
      <c r="M58" s="209" t="s">
        <v>93</v>
      </c>
      <c r="N58" s="191">
        <f>'one-tier system'!I17</f>
        <v>0</v>
      </c>
      <c r="P58" s="210"/>
    </row>
    <row r="59" spans="3:16" ht="15.6" thickBot="1" x14ac:dyDescent="0.3">
      <c r="C59" s="192"/>
      <c r="D59" s="196"/>
      <c r="E59" s="195"/>
      <c r="F59" s="182"/>
      <c r="G59" s="185"/>
      <c r="H59" s="175" t="s">
        <v>93</v>
      </c>
      <c r="I59" s="191">
        <f>'one-tier system'!I88</f>
        <v>0</v>
      </c>
      <c r="J59" s="189"/>
      <c r="K59" s="182"/>
      <c r="M59" s="211"/>
      <c r="N59" s="194"/>
      <c r="O59" s="196"/>
      <c r="P59" s="195"/>
    </row>
    <row r="60" spans="3:16" ht="15.6" thickBot="1" x14ac:dyDescent="0.3">
      <c r="G60" s="192"/>
      <c r="H60" s="193"/>
      <c r="I60" s="194"/>
      <c r="J60" s="195"/>
    </row>
  </sheetData>
  <sheetProtection selectLockedCells="1" selectUnlockedCells="1"/>
  <mergeCells count="22">
    <mergeCell ref="G55:J56"/>
    <mergeCell ref="C54:E55"/>
    <mergeCell ref="M54:P55"/>
    <mergeCell ref="C14:E15"/>
    <mergeCell ref="G14:J15"/>
    <mergeCell ref="L14:O15"/>
    <mergeCell ref="C46:E47"/>
    <mergeCell ref="L22:O23"/>
    <mergeCell ref="C34:P34"/>
    <mergeCell ref="C35:P35"/>
    <mergeCell ref="C38:E39"/>
    <mergeCell ref="M38:P39"/>
    <mergeCell ref="G46:J47"/>
    <mergeCell ref="M46:P47"/>
    <mergeCell ref="G37:J38"/>
    <mergeCell ref="C22:E23"/>
    <mergeCell ref="G23:J24"/>
    <mergeCell ref="C2:O2"/>
    <mergeCell ref="G5:J6"/>
    <mergeCell ref="C6:E7"/>
    <mergeCell ref="L6:O7"/>
    <mergeCell ref="C3:O3"/>
  </mergeCells>
  <phoneticPr fontId="0" type="noConversion"/>
  <conditionalFormatting sqref="I9 D10 N10 I16 D18 N18 D26 N26 I41 D42 N42 I48 D50 N50 D58 N58">
    <cfRule type="cellIs" dxfId="8" priority="7" stopIfTrue="1" operator="lessThan">
      <formula>0.5</formula>
    </cfRule>
    <cfRule type="cellIs" dxfId="7" priority="8" stopIfTrue="1" operator="between">
      <formula>0.5</formula>
      <formula>0.66</formula>
    </cfRule>
    <cfRule type="cellIs" dxfId="6" priority="9" stopIfTrue="1" operator="greaterThan">
      <formula>0.66</formula>
    </cfRule>
  </conditionalFormatting>
  <conditionalFormatting sqref="I27">
    <cfRule type="cellIs" dxfId="5" priority="4" stopIfTrue="1" operator="lessThan">
      <formula>0.5</formula>
    </cfRule>
    <cfRule type="cellIs" dxfId="4" priority="5" stopIfTrue="1" operator="between">
      <formula>0.5</formula>
      <formula>0.66</formula>
    </cfRule>
    <cfRule type="cellIs" dxfId="3" priority="6" stopIfTrue="1" operator="greaterThan">
      <formula>0.66</formula>
    </cfRule>
  </conditionalFormatting>
  <conditionalFormatting sqref="I59">
    <cfRule type="cellIs" dxfId="2" priority="1" stopIfTrue="1" operator="lessThan">
      <formula>0.5</formula>
    </cfRule>
    <cfRule type="cellIs" dxfId="1" priority="2" stopIfTrue="1" operator="between">
      <formula>0.5</formula>
      <formula>0.66</formula>
    </cfRule>
    <cfRule type="cellIs" dxfId="0" priority="3" stopIfTrue="1" operator="greaterThan">
      <formula>0.66</formula>
    </cfRule>
  </conditionalFormatting>
  <printOptions horizontalCentered="1"/>
  <pageMargins left="0.55138888888888893" right="0.27986111111111112" top="0.39374999999999999" bottom="0.59027777777777779" header="0.31527777777777777" footer="0.11805555555555555"/>
  <pageSetup paperSize="9" scale="87" firstPageNumber="0" orientation="landscape" horizontalDpi="300" verticalDpi="300" r:id="rId1"/>
  <headerFooter alignWithMargins="0">
    <oddHeader>&amp;R(Draft: May 2008)</oddHeader>
    <oddFooter>&amp;C&amp;9© Scorecard for Corporate Governance of Bulgaria (according to the Bulgarian National Code of Corporate Governance 2007)
Page &amp;P of &amp;N</oddFooter>
  </headerFooter>
  <rowBreaks count="1" manualBreakCount="1">
    <brk id="3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18</vt:i4>
      </vt:variant>
    </vt:vector>
  </HeadingPairs>
  <TitlesOfParts>
    <vt:vector size="22" baseType="lpstr">
      <vt:lpstr>Start</vt:lpstr>
      <vt:lpstr>two-tier system</vt:lpstr>
      <vt:lpstr>one-tier system</vt:lpstr>
      <vt:lpstr>Summary of Results Total Score</vt:lpstr>
      <vt:lpstr>__xlnm.Print_Area</vt:lpstr>
      <vt:lpstr>__xlnm.Print_Titles</vt:lpstr>
      <vt:lpstr>'one-tier system'!Print_Area</vt:lpstr>
      <vt:lpstr>'two-tier system'!Print_Area</vt:lpstr>
      <vt:lpstr>Z_01A189C0_7D09_11D6_90CD_F6B4D4F4F1FF_.wvu.PrintArea</vt:lpstr>
      <vt:lpstr>Z_01A189C0_7D09_11D6_90CD_F6B4D4F4F1FF_.wvu.PrintTitles</vt:lpstr>
      <vt:lpstr>Z_06A91069_5242_49DA_AE92_98041084EC4A_.wvu.PrintArea</vt:lpstr>
      <vt:lpstr>Z_06A91069_5242_49DA_AE92_98041084EC4A_.wvu.PrintTitles</vt:lpstr>
      <vt:lpstr>Z_06F07D11_8200_11D6_906C_F3B3691A43FF_.wvu.PrintArea</vt:lpstr>
      <vt:lpstr>Z_06F07D11_8200_11D6_906C_F3B3691A43FF_.wvu.PrintTitles</vt:lpstr>
      <vt:lpstr>Z_36E24B61_A39D_11D6_B7B8_9D5B7FABD1CE_.wvu.PrintArea</vt:lpstr>
      <vt:lpstr>Z_36E24B61_A39D_11D6_B7B8_9D5B7FABD1CE_.wvu.PrintTitles</vt:lpstr>
      <vt:lpstr>Z_50A293A2_AFF9_4917_9CDE_69ADACF05E4D_.wvu.PrintArea</vt:lpstr>
      <vt:lpstr>Z_50A293A2_AFF9_4917_9CDE_69ADACF05E4D_.wvu.PrintTitles</vt:lpstr>
      <vt:lpstr>Z_AC09EB7C_4974_45B5_BB54_46398C4C9D6A_.wvu.PrintArea</vt:lpstr>
      <vt:lpstr>Z_AC09EB7C_4974_45B5_BB54_46398C4C9D6A_.wvu.PrintTitles</vt:lpstr>
      <vt:lpstr>Z_DC0E739E_1B91_4E93_960A_9DA5E7AAB988_.wvu.PrintArea</vt:lpstr>
      <vt:lpstr>Z_DC0E739E_1B91_4E93_960A_9DA5E7AAB988_.wvu.PrintTitles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BSE</dc:creator>
  <cp:lastModifiedBy>Галя Георгиева</cp:lastModifiedBy>
  <cp:lastPrinted>2013-01-29T15:16:06Z</cp:lastPrinted>
  <dcterms:created xsi:type="dcterms:W3CDTF">2013-01-28T11:38:48Z</dcterms:created>
  <dcterms:modified xsi:type="dcterms:W3CDTF">2024-04-08T15:22:41Z</dcterms:modified>
</cp:coreProperties>
</file>