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R:\2022\FAZERLES 2022\ГОДИШНИ ОТЧЕТИ\ГОДИШЕН ОТЧЕТ 2021\"/>
    </mc:Choice>
  </mc:AlternateContent>
  <xr:revisionPtr revIDLastSave="0" documentId="13_ncr:1_{B32FF98F-8295-48EB-A5EC-6C68C852E2B9}" xr6:coauthVersionLast="47" xr6:coauthVersionMax="47" xr10:uidLastSave="{00000000-0000-0000-0000-000000000000}"/>
  <bookViews>
    <workbookView xWindow="-120" yWindow="-120" windowWidth="29040" windowHeight="15840" tabRatio="674" activeTab="2" xr2:uid="{00000000-000D-0000-FFFF-FFFF00000000}"/>
  </bookViews>
  <sheets>
    <sheet name="Start" sheetId="1" r:id="rId1"/>
    <sheet name="two-tier system" sheetId="2" r:id="rId2"/>
    <sheet name="one-tier system" sheetId="3" r:id="rId3"/>
    <sheet name="Summary of Results Total Score" sheetId="4" r:id="rId4"/>
  </sheets>
  <definedNames>
    <definedName name="__xlnm.Print_Area">'two-tier system'!$A$1:$J$78</definedName>
    <definedName name="__xlnm.Print_Titles">'two-tier system'!$4:$7</definedName>
    <definedName name="_xlnm.Print_Area" localSheetId="2">'one-tier system'!$A$1:$I$77</definedName>
    <definedName name="_xlnm.Print_Area" localSheetId="1">'two-tier system'!$A$1:$I$78</definedName>
    <definedName name="Z_01A189C0_7D09_11D6_90CD_F6B4D4F4F1FF_.wvu.PrintArea">'two-tier system'!$A$1:$J$78</definedName>
    <definedName name="Z_01A189C0_7D09_11D6_90CD_F6B4D4F4F1FF_.wvu.PrintTitles">'two-tier system'!$4:$7</definedName>
    <definedName name="Z_06A91069_5242_49DA_AE92_98041084EC4A_.wvu.PrintArea">'two-tier system'!$A$1:$J$78</definedName>
    <definedName name="Z_06A91069_5242_49DA_AE92_98041084EC4A_.wvu.PrintTitles">'two-tier system'!$4:$7</definedName>
    <definedName name="Z_06F07D11_8200_11D6_906C_F3B3691A43FF_.wvu.PrintArea">'two-tier system'!$A$1:$J$78</definedName>
    <definedName name="Z_06F07D11_8200_11D6_906C_F3B3691A43FF_.wvu.PrintTitles">'two-tier system'!$4:$7</definedName>
    <definedName name="Z_36E24B61_A39D_11D6_B7B8_9D5B7FABD1CE_.wvu.PrintArea">'two-tier system'!$A$1:$J$78</definedName>
    <definedName name="Z_36E24B61_A39D_11D6_B7B8_9D5B7FABD1CE_.wvu.PrintTitles">'two-tier system'!$4:$7</definedName>
    <definedName name="Z_50A293A2_AFF9_4917_9CDE_69ADACF05E4D_.wvu.PrintArea">'two-tier system'!$A$1:$J$78</definedName>
    <definedName name="Z_50A293A2_AFF9_4917_9CDE_69ADACF05E4D_.wvu.PrintTitles">'two-tier system'!$4:$7</definedName>
    <definedName name="Z_AC09EB7C_4974_45B5_BB54_46398C4C9D6A_.wvu.PrintArea">'two-tier system'!$A$1:$J$78</definedName>
    <definedName name="Z_AC09EB7C_4974_45B5_BB54_46398C4C9D6A_.wvu.PrintTitles">'two-tier system'!$4:$7</definedName>
    <definedName name="Z_DC0E739E_1B91_4E93_960A_9DA5E7AAB988_.wvu.PrintArea">'two-tier system'!$A$1:$J$78</definedName>
    <definedName name="Z_DC0E739E_1B91_4E93_960A_9DA5E7AAB988_.wvu.PrintTitles">'two-tier system'!$4:$7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8" i="4" l="1"/>
  <c r="I26" i="4"/>
  <c r="I84" i="3"/>
  <c r="I85" i="3"/>
  <c r="I86" i="3"/>
  <c r="I87" i="3"/>
  <c r="I83" i="3"/>
  <c r="I84" i="2"/>
  <c r="I85" i="2"/>
  <c r="I86" i="2"/>
  <c r="I87" i="2"/>
  <c r="I83" i="2"/>
  <c r="H88" i="3"/>
  <c r="H78" i="3"/>
  <c r="A76" i="3"/>
  <c r="A77" i="3"/>
  <c r="I74" i="3"/>
  <c r="I75" i="3"/>
  <c r="I76" i="3"/>
  <c r="I77" i="3"/>
  <c r="I60" i="3"/>
  <c r="H70" i="3"/>
  <c r="I69" i="3"/>
  <c r="A69" i="3"/>
  <c r="A60" i="3"/>
  <c r="H57" i="3"/>
  <c r="I88" i="3" l="1"/>
  <c r="I59" i="4" s="1"/>
  <c r="I16" i="3"/>
  <c r="H17" i="3"/>
  <c r="I88" i="2"/>
  <c r="I27" i="4" s="1"/>
  <c r="H88" i="2"/>
  <c r="A84" i="2"/>
  <c r="A85" i="2"/>
  <c r="A86" i="2"/>
  <c r="A87" i="2"/>
  <c r="A83" i="2"/>
  <c r="A78" i="2"/>
  <c r="A79" i="2"/>
  <c r="H80" i="2"/>
  <c r="I78" i="2"/>
  <c r="I79" i="2"/>
  <c r="H73" i="2"/>
  <c r="I63" i="2"/>
  <c r="I72" i="2"/>
  <c r="A65" i="2"/>
  <c r="A66" i="2"/>
  <c r="A67" i="2"/>
  <c r="A68" i="2"/>
  <c r="A69" i="2"/>
  <c r="A70" i="2"/>
  <c r="A71" i="2"/>
  <c r="A72" i="2"/>
  <c r="A63" i="2"/>
  <c r="H58" i="2"/>
  <c r="I23" i="2"/>
  <c r="A23" i="2"/>
  <c r="A32" i="2"/>
  <c r="I32" i="2"/>
  <c r="H33" i="2"/>
  <c r="I11" i="2"/>
  <c r="A11" i="2"/>
  <c r="A16" i="3" l="1"/>
  <c r="A24" i="3" l="1"/>
  <c r="A39" i="2"/>
  <c r="A29" i="2"/>
  <c r="A66" i="3"/>
  <c r="I24" i="3"/>
  <c r="I29" i="2"/>
  <c r="A10" i="3"/>
  <c r="I10" i="3"/>
  <c r="A11" i="3"/>
  <c r="I11" i="3"/>
  <c r="A12" i="3"/>
  <c r="I12" i="3"/>
  <c r="A13" i="3"/>
  <c r="I13" i="3"/>
  <c r="A14" i="3"/>
  <c r="I14" i="3"/>
  <c r="A15" i="3"/>
  <c r="I15" i="3"/>
  <c r="A21" i="3"/>
  <c r="I21" i="3"/>
  <c r="A22" i="3"/>
  <c r="I22" i="3"/>
  <c r="A23" i="3"/>
  <c r="I23" i="3"/>
  <c r="A25" i="3"/>
  <c r="I25" i="3"/>
  <c r="A26" i="3"/>
  <c r="I26" i="3"/>
  <c r="A27" i="3"/>
  <c r="I27" i="3"/>
  <c r="H28" i="3"/>
  <c r="A32" i="3"/>
  <c r="I32" i="3"/>
  <c r="A33" i="3"/>
  <c r="I33" i="3"/>
  <c r="A34" i="3"/>
  <c r="I34" i="3"/>
  <c r="A35" i="3"/>
  <c r="I35" i="3"/>
  <c r="A36" i="3"/>
  <c r="I36" i="3"/>
  <c r="A37" i="3"/>
  <c r="I37" i="3"/>
  <c r="H38" i="3"/>
  <c r="A41" i="3"/>
  <c r="I41" i="3"/>
  <c r="A42" i="3"/>
  <c r="I42" i="3"/>
  <c r="A43" i="3"/>
  <c r="I43" i="3"/>
  <c r="A44" i="3"/>
  <c r="I44" i="3"/>
  <c r="H45" i="3"/>
  <c r="A48" i="3"/>
  <c r="I48" i="3"/>
  <c r="A49" i="3"/>
  <c r="I49" i="3"/>
  <c r="A50" i="3"/>
  <c r="I50" i="3"/>
  <c r="A51" i="3"/>
  <c r="I51" i="3"/>
  <c r="A52" i="3"/>
  <c r="I52" i="3"/>
  <c r="A53" i="3"/>
  <c r="I53" i="3"/>
  <c r="A54" i="3"/>
  <c r="I54" i="3"/>
  <c r="A55" i="3"/>
  <c r="I55" i="3"/>
  <c r="A56" i="3"/>
  <c r="I56" i="3"/>
  <c r="A61" i="3"/>
  <c r="I61" i="3"/>
  <c r="A62" i="3"/>
  <c r="I62" i="3"/>
  <c r="A63" i="3"/>
  <c r="I63" i="3"/>
  <c r="A64" i="3"/>
  <c r="I64" i="3"/>
  <c r="A65" i="3"/>
  <c r="I65" i="3"/>
  <c r="I66" i="3"/>
  <c r="A67" i="3"/>
  <c r="I67" i="3"/>
  <c r="A68" i="3"/>
  <c r="I68" i="3"/>
  <c r="A73" i="3"/>
  <c r="I73" i="3"/>
  <c r="I78" i="3" s="1"/>
  <c r="I41" i="4" s="1"/>
  <c r="A74" i="3"/>
  <c r="A75" i="3"/>
  <c r="I8" i="4"/>
  <c r="D9" i="4"/>
  <c r="N9" i="4"/>
  <c r="D17" i="4"/>
  <c r="N17" i="4"/>
  <c r="N25" i="4"/>
  <c r="I40" i="4"/>
  <c r="D41" i="4"/>
  <c r="N41" i="4"/>
  <c r="D49" i="4"/>
  <c r="N49" i="4"/>
  <c r="D57" i="4"/>
  <c r="N57" i="4"/>
  <c r="I75" i="2"/>
  <c r="I76" i="2"/>
  <c r="I77" i="2"/>
  <c r="I49" i="2"/>
  <c r="I50" i="2"/>
  <c r="I51" i="2"/>
  <c r="I52" i="2"/>
  <c r="I53" i="2"/>
  <c r="I54" i="2"/>
  <c r="I55" i="2"/>
  <c r="I56" i="2"/>
  <c r="I57" i="2"/>
  <c r="I36" i="2"/>
  <c r="I37" i="2"/>
  <c r="I38" i="2"/>
  <c r="I39" i="2"/>
  <c r="I40" i="2"/>
  <c r="I64" i="2"/>
  <c r="I65" i="2"/>
  <c r="I66" i="2"/>
  <c r="I67" i="2"/>
  <c r="I68" i="2"/>
  <c r="I69" i="2"/>
  <c r="I70" i="2"/>
  <c r="I71" i="2"/>
  <c r="I43" i="2"/>
  <c r="I44" i="2"/>
  <c r="I45" i="2"/>
  <c r="I46" i="2"/>
  <c r="I20" i="2"/>
  <c r="I21" i="2"/>
  <c r="I22" i="2"/>
  <c r="I24" i="2"/>
  <c r="I25" i="2"/>
  <c r="I26" i="2"/>
  <c r="I27" i="2"/>
  <c r="I28" i="2"/>
  <c r="I30" i="2"/>
  <c r="I31" i="2"/>
  <c r="I10" i="2"/>
  <c r="I12" i="2"/>
  <c r="I13" i="2"/>
  <c r="I14" i="2"/>
  <c r="I15" i="2"/>
  <c r="I16" i="2"/>
  <c r="A10" i="2"/>
  <c r="A12" i="2"/>
  <c r="A13" i="2"/>
  <c r="A14" i="2"/>
  <c r="A15" i="2"/>
  <c r="A16" i="2"/>
  <c r="H17" i="2"/>
  <c r="A20" i="2"/>
  <c r="A21" i="2"/>
  <c r="A22" i="2"/>
  <c r="A24" i="2"/>
  <c r="A25" i="2"/>
  <c r="A26" i="2"/>
  <c r="A27" i="2"/>
  <c r="A28" i="2"/>
  <c r="A30" i="2"/>
  <c r="A31" i="2"/>
  <c r="A36" i="2"/>
  <c r="A37" i="2"/>
  <c r="A38" i="2"/>
  <c r="A40" i="2"/>
  <c r="H41" i="2"/>
  <c r="A43" i="2"/>
  <c r="A44" i="2"/>
  <c r="A45" i="2"/>
  <c r="A46" i="2"/>
  <c r="H47" i="2"/>
  <c r="A49" i="2"/>
  <c r="A50" i="2"/>
  <c r="A51" i="2"/>
  <c r="A52" i="2"/>
  <c r="A53" i="2"/>
  <c r="A54" i="2"/>
  <c r="A55" i="2"/>
  <c r="A56" i="2"/>
  <c r="A57" i="2"/>
  <c r="A64" i="2"/>
  <c r="A75" i="2"/>
  <c r="A76" i="2"/>
  <c r="A77" i="2"/>
  <c r="I58" i="2" l="1"/>
  <c r="D10" i="4" s="1"/>
  <c r="I73" i="2"/>
  <c r="D18" i="4" s="1"/>
  <c r="I47" i="2"/>
  <c r="D26" i="4" s="1"/>
  <c r="I41" i="2"/>
  <c r="N10" i="4" s="1"/>
  <c r="I38" i="3"/>
  <c r="N42" i="4" s="1"/>
  <c r="I45" i="3"/>
  <c r="D58" i="4" s="1"/>
  <c r="I70" i="3"/>
  <c r="D50" i="4" s="1"/>
  <c r="I17" i="3"/>
  <c r="N58" i="4" s="1"/>
  <c r="I57" i="3"/>
  <c r="D42" i="4" s="1"/>
  <c r="I80" i="2"/>
  <c r="I9" i="4" s="1"/>
  <c r="I33" i="2"/>
  <c r="N26" i="4" s="1"/>
  <c r="I17" i="2"/>
  <c r="N18" i="4" s="1"/>
  <c r="I28" i="3"/>
  <c r="N50" i="4" s="1"/>
  <c r="I16" i="4" l="1"/>
  <c r="I48" i="4"/>
</calcChain>
</file>

<file path=xl/sharedStrings.xml><?xml version="1.0" encoding="utf-8"?>
<sst xmlns="http://schemas.openxmlformats.org/spreadsheetml/2006/main" count="423" uniqueCount="258">
  <si>
    <t>Карта за оценка/Форма за оценка на Корпоративното управление в България</t>
  </si>
  <si>
    <t>Метод за оценка на компаниите с двустепенна и едностепенна система на управление</t>
  </si>
  <si>
    <t>Базирано на Методология, разработена от Christian Strenger</t>
  </si>
  <si>
    <t>Бележки относно методиката</t>
  </si>
  <si>
    <t>Отделните критерии се отнасят към съответните глави от кодекса</t>
  </si>
  <si>
    <t>Степента на изпълнение по всяка точка се определя като се маркира в полето колона (1)</t>
  </si>
  <si>
    <t>Тежест на въпросите: Стандартното измерване се отбелязва в колона (2)</t>
  </si>
  <si>
    <t>Обобщените резултати са отразени като сума от различните критерии с общ резултат в (3)</t>
  </si>
  <si>
    <t>Картата е разработена в 2 варианта в зависимост от системата на управление, като дружеството попълва варианта, съответстващ на неговата система за управление</t>
  </si>
  <si>
    <t>Наименование на емитента:</t>
  </si>
  <si>
    <t>Дата на попълване:</t>
  </si>
  <si>
    <t>Изберете системата на управление на дружеството:</t>
  </si>
  <si>
    <t>Едностепенна система</t>
  </si>
  <si>
    <t>Двустепенна система</t>
  </si>
  <si>
    <t>Метод за оценка на компаниите с двустепенна система на управление</t>
  </si>
  <si>
    <t>Критерии</t>
  </si>
  <si>
    <t>да</t>
  </si>
  <si>
    <t>частично</t>
  </si>
  <si>
    <t>не</t>
  </si>
  <si>
    <t>I.</t>
  </si>
  <si>
    <t>I.1</t>
  </si>
  <si>
    <t>I.2</t>
  </si>
  <si>
    <t>В договорите за възлагане на управлението, сключвани с членовете на Управителния съвет,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</si>
  <si>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I.3</t>
  </si>
  <si>
    <t>Възнаграждението на членовете на Управителния съвет състои ли се от основно възнаграждение и допълнителни стимули?</t>
  </si>
  <si>
    <t>I.4</t>
  </si>
  <si>
    <t>I.5</t>
  </si>
  <si>
    <t>I.6</t>
  </si>
  <si>
    <t>II.</t>
  </si>
  <si>
    <t>II.1</t>
  </si>
  <si>
    <t>II.2</t>
  </si>
  <si>
    <t>II.3</t>
  </si>
  <si>
    <t>II.4</t>
  </si>
  <si>
    <t>II.5</t>
  </si>
  <si>
    <t>II.6</t>
  </si>
  <si>
    <t>II.7</t>
  </si>
  <si>
    <t>II.8</t>
  </si>
  <si>
    <t>Компанията следва ли принципа за некомпенсиране на членовете на Надзорния съвет с акции или опции?</t>
  </si>
  <si>
    <t>II.10</t>
  </si>
  <si>
    <t xml:space="preserve">III. </t>
  </si>
  <si>
    <t>III.1</t>
  </si>
  <si>
    <t>III.2</t>
  </si>
  <si>
    <t>III.3</t>
  </si>
  <si>
    <t>III.4</t>
  </si>
  <si>
    <t>III.5</t>
  </si>
  <si>
    <t>IV.</t>
  </si>
  <si>
    <t>IV.1</t>
  </si>
  <si>
    <t>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t>
  </si>
  <si>
    <t>IV.2</t>
  </si>
  <si>
    <t>Системата за вътрешен контрол гарантира ли ефективното функциониране на системите за отчетност и разкриване на информация?</t>
  </si>
  <si>
    <t>IV.3</t>
  </si>
  <si>
    <t>Корпоративното ръководство подпомагано ли е за дейността си от одитен комитет?</t>
  </si>
  <si>
    <t>IV.4</t>
  </si>
  <si>
    <t>V.</t>
  </si>
  <si>
    <t>V.1</t>
  </si>
  <si>
    <t>V.2</t>
  </si>
  <si>
    <t>V.3</t>
  </si>
  <si>
    <t>Организират ли корпоративните ръководства процедурите и реда за провеждане на Общо събрание на акционерите по начин, който не затруднява или оскъпява ненужно гласуването?</t>
  </si>
  <si>
    <t>V.4</t>
  </si>
  <si>
    <t>V.5</t>
  </si>
  <si>
    <t>V.6</t>
  </si>
  <si>
    <t>V.7</t>
  </si>
  <si>
    <t>V.8</t>
  </si>
  <si>
    <t>V.9</t>
  </si>
  <si>
    <t>VI.</t>
  </si>
  <si>
    <t>VI.1</t>
  </si>
  <si>
    <t>VI.2</t>
  </si>
  <si>
    <t>VI.3</t>
  </si>
  <si>
    <t>VI.4</t>
  </si>
  <si>
    <t>VI.5</t>
  </si>
  <si>
    <t>VI.6</t>
  </si>
  <si>
    <t>VI.7</t>
  </si>
  <si>
    <t>Компанията информира ли периодично, в съответствие със законовите норми и добрата международна практика за разкриване на информация от нефинансов характер, за икономически, социални и екологични въпроси, касаещи заинтересованите лица (например: борба с корупцията; работа със служителите, доставчиците и клиентите; социална отговорност на дружеството; опазване на околната среда?</t>
  </si>
  <si>
    <t>VI.8</t>
  </si>
  <si>
    <t>VII.</t>
  </si>
  <si>
    <t>VII.1</t>
  </si>
  <si>
    <t>Дружеството идентифицирало ли е кои са заинтересованите лица с отношение към неговата дейност въз основа на тяхната степен и сфери на влияние, роля и отношение към устойчивото му развитие?</t>
  </si>
  <si>
    <t>VII.2</t>
  </si>
  <si>
    <t>Корпоративните ръководства осигуряват ли ефективно взаимодействие със заинтересованите лица?</t>
  </si>
  <si>
    <t>VII.3</t>
  </si>
  <si>
    <t>Компанията има ли разработени конкретни правила за отчитане интересите на заинтересованите лица, които правила да осигуряват и тяхното привличане при решаване на определени, изискващи позицията им въпроси?</t>
  </si>
  <si>
    <t>Стандартна оценка</t>
  </si>
  <si>
    <t>Метод за оценка на компаниите с едностепенна система на управление</t>
  </si>
  <si>
    <t>Председателят на Съвета на директорите независим член ли е?</t>
  </si>
  <si>
    <t>В договорите за възлагане на управлението, сключвани с членовете на Съвета на директорите,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</si>
  <si>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III.6</t>
  </si>
  <si>
    <t xml:space="preserve">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 </t>
  </si>
  <si>
    <t>Обобщени резултати за компаниите с двустепенна система на управление</t>
  </si>
  <si>
    <t>Корпоративно управление - ангажиране (вкл. Заинтересовани лица)</t>
  </si>
  <si>
    <t>Защита правата на акционерите</t>
  </si>
  <si>
    <t>Сътрудничество между Управителния и Надзорния съвети</t>
  </si>
  <si>
    <t>Стандартна</t>
  </si>
  <si>
    <t>Тежест:</t>
  </si>
  <si>
    <t>Частична оценка:</t>
  </si>
  <si>
    <t>Разкриване на информация</t>
  </si>
  <si>
    <t>Обща оценка Корпоративно управление</t>
  </si>
  <si>
    <t>Управителен съвет</t>
  </si>
  <si>
    <t>Одит и вътрешен контрол</t>
  </si>
  <si>
    <t>Надзорен съвет</t>
  </si>
  <si>
    <t>Scorecard for Corporate Governance of Bulgaria ©</t>
  </si>
  <si>
    <t>Обобщени резултати за компаниите с едностепенна система на управление</t>
  </si>
  <si>
    <t>Сътрудничество между Изпълнителното ръководство и независимите членове на съвета на директорите</t>
  </si>
  <si>
    <t>Изпълнително ръководство</t>
  </si>
  <si>
    <t>Съвет на директорите</t>
  </si>
  <si>
    <t>Регламентиран ли е в устройствените актове броят на независимите членове и разпределението на задачите между тях?</t>
  </si>
  <si>
    <t>Съществуват ли определени изисквания за спазване на принципите за приемственост и устойчивост на работа на Управителния съвет при назначаването и освобождаването на членовете му?</t>
  </si>
  <si>
    <t>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t>
  </si>
  <si>
    <t>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t>
  </si>
  <si>
    <t>Допълнителните стимули на членовете на Управителния съвет конкретно определени / определяеми ли са?</t>
  </si>
  <si>
    <t xml:space="preserve">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 </t>
  </si>
  <si>
    <t>Съществуват ли определени изисквания за спазване на принципите за приемственост и устойчивост на работата на Надзорния съвет при избора на членовете му?</t>
  </si>
  <si>
    <t>Възнаграждението на изпълнителното ръководство състои ли се от основно възнаграждение и допълнителни стимули?</t>
  </si>
  <si>
    <t>Независимите членове на Надзорния съвет получават ли само основно възнаграждение без допълнителни стимули?</t>
  </si>
  <si>
    <t>Независимите директори, членове на Съвета на директорите получават ли само основно възнаграждение без допълнителни стимули?</t>
  </si>
  <si>
    <t>Всички акционери, включително миноритарните и чуждестранните, третират ли се равнопоставено?</t>
  </si>
  <si>
    <t>Структурата и разпределението на задачите на членовете на Управителния съвет гарантират ли ефективната дейност на дружеството?</t>
  </si>
  <si>
    <t>II.11</t>
  </si>
  <si>
    <t>Броят и качествата на независимите директори в Съвета на директорите кореспондира ли с интересите на всички акционери, включително миноритарните?</t>
  </si>
  <si>
    <t>Корпоративно управление - ангажиране (вкл. заинтересовани лица)</t>
  </si>
  <si>
    <t>Сътрудничество между изпълнителното ръководство и независимите членове на съвета на директорите</t>
  </si>
  <si>
    <t>Информационен източник</t>
  </si>
  <si>
    <r>
      <t xml:space="preserve">Изпълнение </t>
    </r>
    <r>
      <rPr>
        <b/>
        <sz val="8"/>
        <rFont val="Arial"/>
        <family val="2"/>
        <charset val="1"/>
      </rPr>
      <t>(1)</t>
    </r>
  </si>
  <si>
    <r>
      <t xml:space="preserve">Стандартна оценка </t>
    </r>
    <r>
      <rPr>
        <b/>
        <sz val="8"/>
        <rFont val="Arial"/>
        <family val="2"/>
        <charset val="204"/>
      </rPr>
      <t>(2)</t>
    </r>
  </si>
  <si>
    <r>
      <t xml:space="preserve">Брой на точките
</t>
    </r>
    <r>
      <rPr>
        <b/>
        <sz val="8"/>
        <rFont val="Arial"/>
        <family val="2"/>
        <charset val="204"/>
      </rPr>
      <t>(3)</t>
    </r>
    <r>
      <rPr>
        <sz val="8"/>
        <rFont val="Arial"/>
        <family val="2"/>
        <charset val="204"/>
      </rPr>
      <t xml:space="preserve"> = (1) × (2)
Стандартна оценка</t>
    </r>
  </si>
  <si>
    <t>При необходимост източникът на информация трябва да се отбележи в колоната "Информационен източник"</t>
  </si>
  <si>
    <t>Удивителните пред всеки критерий изчезват, когато се маркира съответното поле в колона (1)</t>
  </si>
  <si>
    <t>Картата следва да бъде подписана от лице с представителна власт в дружество.</t>
  </si>
  <si>
    <t>I.7</t>
  </si>
  <si>
    <t xml:space="preserve">Допълнителните стимули на изпълнителните членове на Съвета на директорите конкретно определени или определяеми ли са? </t>
  </si>
  <si>
    <t xml:space="preserve">Структурата и разпределението на задачите на членовете на Съвета на директорите гарантират ли ефективната дейност на дружеството? </t>
  </si>
  <si>
    <t xml:space="preserve">Системата за вътрешен контрол гарантира ли ефективното функциониране на системите за отчетност и разкриване на информация? </t>
  </si>
  <si>
    <t xml:space="preserve">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 </t>
  </si>
  <si>
    <t>Корпоративните ръководства оповестили ли са своевременно структурата на капитала на дружеството и споразумения, които водят до упражняване на контрол съгласно неговите правила за разкриване на информация?</t>
  </si>
  <si>
    <t>VIII. Институционални инвеститори, пазари на финансови инструменти и други посредници</t>
  </si>
  <si>
    <t>VII.4</t>
  </si>
  <si>
    <t>VII.5</t>
  </si>
  <si>
    <t>VIII. 1</t>
  </si>
  <si>
    <t>VIII. 2</t>
  </si>
  <si>
    <t>VIII. 3</t>
  </si>
  <si>
    <t>VIII. 4</t>
  </si>
  <si>
    <t>VIII. 5</t>
  </si>
  <si>
    <t>Спазват ли се принципите за съответствие на компетентност на кандидатите, при предложения за избор на нови членове на  Управителния съвет, с естеството на дейността на дружеството?</t>
  </si>
  <si>
    <t>Ограничен ли е броят на последователните мандати на независимите членове?</t>
  </si>
  <si>
    <t>Процедурите за избор на нови членове отчитат ли изискванията за приемственост и устойчивост на функциониране на Надзорния съвет?</t>
  </si>
  <si>
    <t xml:space="preserve">Съществуват ли вътрешнофирмени правила, регламентиращи регулярния, навременен и изчерпателен обмен на информация между Управителния и Надзорния съвет? </t>
  </si>
  <si>
    <t>II.12</t>
  </si>
  <si>
    <t>II.9</t>
  </si>
  <si>
    <t>II.13</t>
  </si>
  <si>
    <t>V.10</t>
  </si>
  <si>
    <t>VI.9</t>
  </si>
  <si>
    <t>VI.10</t>
  </si>
  <si>
    <t>Ако изпълнението не е в пълно съответствие, моля посочете причините</t>
  </si>
  <si>
    <t>Моля, посочете начина, по който бива изпълнено изискването.</t>
  </si>
  <si>
    <t>Институционални инвеститори, пазари на финансови инструменти и други посредници</t>
  </si>
  <si>
    <r>
      <t>Corporate Governance Self-evaluation Scorecard</t>
    </r>
    <r>
      <rPr>
        <b/>
        <vertAlign val="superscript"/>
        <sz val="16"/>
        <color indexed="23"/>
        <rFont val="Arial"/>
        <family val="2"/>
        <charset val="1"/>
      </rPr>
      <t>©</t>
    </r>
  </si>
  <si>
    <t>Приели ли са корпоративните ръководства вътрешни правила, които да осигуряват своевременното оповестяване на всяка съществена периодична и инцидентна информация относно дружеството, неговото управление, корпоративните му ръководства, оперативната му дейност и акционерната му структура?</t>
  </si>
  <si>
    <t>Осигуряват ли корпоративните ръководства и по какъв начин,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t>
  </si>
  <si>
    <t>Съгласуват ли корпоративните ръководства със своите инвестиционни посредници и институционални инвеститори политиката и практиките на дружеството за корпоративно управление?</t>
  </si>
  <si>
    <t>Дружеството изисква ли разкриване и ограничаване на конфликтите на интереси от упълномощените съветници, анализатори, брокери, рейтингови агенции и други, които предоставят анализи или консултации?</t>
  </si>
  <si>
    <t>Ако дружеството е допуснато до търговия в юрисдикция, различна от тази, в която е учредено, оповестява ли приложимите и за тази юрисдикция правила за корпоративно управление?</t>
  </si>
  <si>
    <t>Броят на последователните мандати на членовете на Съвета на директорите осигурява ли ефективна работа на дружеството и спазването на законовите изисквания?</t>
  </si>
  <si>
    <t>Корпоративните ръководства утвърдили ли са и контролират ли спазването на вътрешни правила за изготвяне на годишните и междинните отчети и реда за разкриване на информация?</t>
  </si>
  <si>
    <t>Осигурен ли е на акционерите достъп до информация за сделки между дружеството и членовете на Управителния съвет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</si>
  <si>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Гарантират ли корпоративните ръководства достатъчна информираност на всички заинтересовани лица относно законово установените им права и ако да - по какъв начин?</t>
  </si>
  <si>
    <t>Корпоративните ръководства гарантират ли правото на своевременен и редовен достъп до относима, достатъчна и надеждна информация относно дружеството, когато заинтересованите лица участват в процеса на корпоративно управление и ако да - по какъв начин?</t>
  </si>
  <si>
    <t>Осигуряват ли корпоративните ръководства ефективно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 и ако да - по какъв начин?</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</si>
  <si>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които дружеството оповестява тя гарантира равнопоставеност на адресатите на информацията.</t>
  </si>
  <si>
    <t>Компанията поддържа ли актуална корпоративна интернет страница? Посочете адреса на корпоративната интернет страница.</t>
  </si>
  <si>
    <t>Компанията разкрива ли на корпоративната си интернет страница цялата информация посочена в Глава 4, 34 от Кодекса? В случай, че дружеството не спазва някоя от препоръките на Кодекса - моля опишете конкретните текстове и причините за неспазването им.</t>
  </si>
  <si>
    <t>Компанията поддържа ли англоезична версия на корпоративната си интернет страница с посоченото съдържание в Глава 4, т. 34 от Кодекса?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</si>
  <si>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</si>
  <si>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Предприемат ли корпоративните ръководства действия за насърчаване участието на акционери в Общото събрание на акционерите и какви?</t>
  </si>
  <si>
    <t>В материалите на общите събрания на акционерите всички предложения относно основни корпоративни събития представят ли се като отделни точки в дневния ред на Общото събрание ( в т.ч. предложенията за разпределение на печалбата)? Посочете адреса на секцията на интернет страницата на дружеството, в която е налична гореспоменатата информация и документите представени на акционерите за последното Общо събрание на дружеството.</t>
  </si>
  <si>
    <t>Дружеството поддържа ли на интернет страницата си специална секция относно правата на акционерите и участието им в Общото събрание на акционерите? Посочете адреса на секцията, в която е описана гореспоменатата информация, на интернет страницата на дружеството.</t>
  </si>
  <si>
    <t>Акционерите уведомявани ли са за резултатите от Общото събрание чрез интернет и в съответния срок? Посочете адреса на секцията, в която е налична гореспоменатата информация, на интернет страницата на дружеството.</t>
  </si>
  <si>
    <t>Прилага ли се принципа за ротация при предложенията и избора на външен одитор? Посочете външните одитори на дружеството за последните три години.</t>
  </si>
  <si>
    <t>Корпоративните ръководства утвърдили ли са политика на дружеството по отношение на разкриването на информация и връзките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</si>
  <si>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Процедурите за избягване и разкриване на конфликти на интереси регламентирани ли са в устройствените актове на дружеството?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процедури.</t>
  </si>
  <si>
    <t xml:space="preserve">Корпоративните ръководства приели ли са и спазват ли Етичен кодекс? Посочете конкретното място и реда, евентуално - адреса на интернет страницата на дружеството, на която може да се получи достъп до гореописания документ. Посочете датата, на която последно е ревизиран и/или актуализиран  кодекса, и опишете дали през последната година е имало случаи, изискващи прилагането на заложените в кодекса принципи. </t>
  </si>
  <si>
    <t>Има ли поне един член на Надзорния съвет, който да притежава финансова компетентност? Посочете адреса на интернет страницата на дружеството, на който може да бъде намерена информация за компетентността на всеки един от членовете на Надзорния съвет.</t>
  </si>
  <si>
    <t>Насърчава ли се обучението на членовете на Надзорния съвет? Посочете действията свързани с повишаване квалификацията на някой или всички членове на Надзорния съвет през последната година?</t>
  </si>
  <si>
    <t>В устройствените актове на дружеството регламентиран ли е броят на дружествата, в които членовете на Надзорния съвет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Надзорния съвет могат да заемат ръководни позиции</t>
  </si>
  <si>
    <t>Отразява ли възнаграждението на независимите членове на Надзорния съвет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</si>
  <si>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Насърчава ли се обучението на членовете на Съвета на директорите? Посочете дейностите, свързани с повишаване квалификацията на някой или всички членове на Съвета на директорите през последната година.</t>
  </si>
  <si>
    <t>Възнаграждението на независимите директори, членове на Съвета на директорите отразява ли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</si>
  <si>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Допълнителните стимули на изпълнителните членове на Съвета на директорите обвързани ли са с ясни и конкретни критерии и показатели по отношение на резултатите на дружеството и/или с постигането на предварително определени от Съвета на директорите цели? Опишете каква е връзката между допълнителните стимули на изпълнителните членове на Съвета на директорите и постиганите резултати на дружеството или други критерии и/или цели.</t>
  </si>
  <si>
    <t>Осигурен ли е достъп на акционерите до информация за сделки между дружеството и членовете на Съвета на директорите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</si>
  <si>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Съветът на директорите утвърдил ли е политика за разкриване на информация и връзки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</si>
  <si>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</si>
  <si>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Осигурен ли е механизъм за съдействие на акционерите, имащи право съгласно действащото законодателство да включват допълнителни въпроси и да предлагат решения по вече включени въпроси в дневния ред на Общото събрание? Представете описание на гореспоменатия механизъм.</t>
  </si>
  <si>
    <t>Присъстват ли всички членове на корпоративните ръководства на Общите събрания на акционерите на дружеството? Посочете колко от членовете на корпоративните ръководства са присъствали на последното редовно Общо събрание на акционерите на дружеството.</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</si>
  <si>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който дружеството  гарантира равнопоставеност на адресатите на информацията.</t>
  </si>
  <si>
    <t>Компанията разкрива ли на корпоративната си интернет страница цялата информация посочена в Глава 4, т. 34 от Кодекса? В случай, че дружеството не спазва някоя от препоръките на Кодекса - моля опишете конкретните текстове и причините за неспазването им.</t>
  </si>
  <si>
    <t>Базиран на Националния кодекс за корпоративно управление в редакцията му от април 2016 год.</t>
  </si>
  <si>
    <t>Допълнителните стимули на членовете на Управителния съвет обвързани ли са с ясни и конкретни критерии и показатели по отношение на резултатите на дружеството и/или с постигането на предварително определени от Надзорния съвет цели? Опишете каква е връзката между допълнителните стимули на  членовете на Управителния съвет и постиганите резултати на дружеството или други критерии и/или цели определени от Надзорния съвет.</t>
  </si>
  <si>
    <t xml:space="preserve">Съществуват ли определени изисквания за подходящи знания и опит към членовете на Надзорния съвет,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</si>
  <si>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Надзорния съвет  да бъдат запознавани с основните правни и финансови въпроси, свързани с дейността на дружеството?</t>
  </si>
  <si>
    <t>Осигурен ли е достъп на акционерите до информация за сделки между дружеството и членовете на Надзорния съвет и свързани с него лица? Опишете процедурата и мястото, евентуално адреса на интернет страницата на дружеството, на които може да бъде получена информация за сделките между дружеството и членовете на Надзорния съвет и свързани с него лица.</t>
  </si>
  <si>
    <t>При избора на инвестиционни посредници и съответно оператори на пазари, на които да се търгуват финансовите им инструменти, корпоративните ръководства отчитат ли в каква степен  действията на тези лица се базират на пазарни информация и принципи?</t>
  </si>
  <si>
    <t xml:space="preserve">Съществуват ли определени изисквания за подходящи знания и опит към членовете на Съвета на директорите,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</si>
  <si>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Съвета на директорите  да бъдат запознавани с основните правни и финансови въпроси, свързани с дейността на дружеството?</t>
  </si>
  <si>
    <t>Ограничен ли е броят на последователните мандати на независимите членове на Съвета на директорите? Посочете документа, в който е посочено ограничението относно допустимия брой последователни мандати на независимите членове на Съвета на директорите.</t>
  </si>
  <si>
    <t>Съветът на директорите дава ли насоки, одобрява и контролира ли изпълнението на: бизнес плана на дружеството, сделки от съществен характер, както и други дейности, установени в устройствените му актове?</t>
  </si>
  <si>
    <t>В устройствените актове на дружеството регламентиран ли е броят на дружествата, в които членовете на Съвета на директорите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Съвета на директорите могат да заемат ръководни позиции.</t>
  </si>
  <si>
    <t>Картата за оценка е приета от Националната комисия за корпоративно управление.</t>
  </si>
  <si>
    <t>23 януари 2017 година</t>
  </si>
  <si>
    <t>ФАЗЕРЛЕС АД</t>
  </si>
  <si>
    <t>Изискванията се регламентират в Поканата за свикване на ОСА на "ФАЗЕРЕЛЕС" АД в годината на избор на членове на Съвета на директорите.</t>
  </si>
  <si>
    <t>В Устава на "ФАЗЕРЛЕС" АД няма текст регламентиращ такива условия.</t>
  </si>
  <si>
    <t>Броят последователни мандати при управлението на членовете на СД на "ФАЗЕРЛЕС" АД е показател за традиционно високата финансова стабилност и независимост на Дружеството.</t>
  </si>
  <si>
    <t xml:space="preserve">Договор за възлагане на управлението на "ФАЗЕРЛЕС" АД на Съвета на директорите от 17.06.2021 год. </t>
  </si>
  <si>
    <t>Договорите за възлагане на управлението на "ФАЗЕРЛЕС" АД на изпълнителен директор от 17.06.2021</t>
  </si>
  <si>
    <t>Общото събрание определя текущо месечно възнаграждение  и допълнително годишно възнаграждение на всеки член  на Съвета на директорите.</t>
  </si>
  <si>
    <t>Договор за възлагане на управлението на "ФАЗЕРЛЕС" АД на Съвета на директорите от 17.06.2021 год.. Политика за възнагражденията на ФАЗЕРЛЕС АД</t>
  </si>
  <si>
    <t>Политика за възнагражденията на ФЗЕРЛЕС АД</t>
  </si>
  <si>
    <t>В Политиката за възнагражденията на ФЗЕРЛЕС АД са определени критериите за основното възнаграждение, което се базира на средната месечна работна заплата за дружеството. Ср.мес.раб.заплата за дружеството се формира като функция от приходите от продажби. Допълнителното възнаграждение е функция от печалбата на дружеството, отразена в годишния финансов отчет, заверен от одитора.</t>
  </si>
  <si>
    <t>Докладва се в Междинните отчети и Годишния доклад на Съвете на директорите изнесен пред Общото събрание на акционерите и публикуван на интернет страницата на дружеството -www.fazerles.com и до обществеността чрез Х3news.</t>
  </si>
  <si>
    <t xml:space="preserve">Съветът на директорите е приел Политика за разкриване на информацията.  Информацията се публикува на интернет страницата на дружеството -www.fazerles.com </t>
  </si>
  <si>
    <t>Правила за работа на Съвета на директорите. След приключване на всяко тримесечие на заседание на Съвета на директорите се разглеждат доклади на ръководителите на всички направления и се извършва анализ на дейността на дружеството. При необходимост се дават указания за промени.</t>
  </si>
  <si>
    <t>Правила за работа на Съвета на директорите</t>
  </si>
  <si>
    <t>Независимите директори в Съвета на директорите са специалисти във важните направления на дейността на дружеството и осигуряват ефективен контрол и съдействие за подобряване дейността му, което е в интерес на всички акционери.</t>
  </si>
  <si>
    <t>Устава на дружеството.</t>
  </si>
  <si>
    <t xml:space="preserve">Етичен кодекс на "ФАЗЕРЛЕС" АД, приет от Съвета на директорите - Протокол № 5-36/27.03.2015,  www.fazerles.com. Информация за изпълнението му е включена в годишния доклад представен на ОСА и публикувана на сайта. През последната година няма случай, изискващи прилагането на заложените в Етичния кодекс принципи. </t>
  </si>
  <si>
    <t>Правила за работа на Съвета на директорите, Правилник за работата на одитния комитет на "ФАЗЕРЛЕС" АД. След приключване на всяко тримесечие на Заседание на Съвета на директорите се разглеждат доклади на ръководителите на търговско и финансово-икономическо направления и се извършва анализ на дейността и съпътващите я рискове.</t>
  </si>
  <si>
    <t>Междинен и Годишен финансови отчети. Одиторски доклад.</t>
  </si>
  <si>
    <t>Правилник за работата на одитния комитет на "ФАЗЕРЛЕС" АД. Изготвен е и се прилага нов Статут на Одитния комитет, съобразен с промените в Закона за независимия финансов одит.</t>
  </si>
  <si>
    <t>2017 -2021 год. - Анка Стоянова</t>
  </si>
  <si>
    <t>Устав на ФАЗЕРЕЛС АД, Правила за работа на Съвета на директорите, Доклад на Директор за връзки с инвеститорите</t>
  </si>
  <si>
    <t>Устав на ФАЗЕРЕЛС АД, Покана за Общото събрание на акционерите - ежегодно актуализирана е публикувана на интернет страницата на дружеството -www.fazerles.com и до обществеността чрез Х3news.</t>
  </si>
  <si>
    <t>Сценарий на Общото събрание на акционерите</t>
  </si>
  <si>
    <t>Покана за Общото събрание на акционерите се  публикувана на интернет страницата на дружеството -www.fazerles.com и до обществеността чрез Х3news.</t>
  </si>
  <si>
    <t>При обяваване на предстоящо ОСА на интернет страницата на дружеството се публикуват: Покана за ОСА и предложения за решение по всяка точка от дневния ред. След провеждане на ОСА, се свалят горепосочените материали и се публикува Протокола от ОСА.</t>
  </si>
  <si>
    <t>www.fazerles.com - Меню; За инвеститора; Инвестор център; Права на акционерите.</t>
  </si>
  <si>
    <t>В публикуваната на интернет страницата Покана за ОСА изрично се посочват правото за включване на допълнителни въпроси, регламентирано в чл.223а от ТЗ и да предлагат решения по вече включени въпроси в дневния ред на ОСА.</t>
  </si>
  <si>
    <t>След провеждане на ОСА, на интернет страницата на дружеството www.fazerles.com и на www.Х3news.com се публикува Протокола от ОСА.</t>
  </si>
  <si>
    <t>Съветът на директорите е приел Политика за разкриване на информацията.</t>
  </si>
  <si>
    <t xml:space="preserve">Дружеството публикува всяко тримесечие на www.X3news.com и www.fazerles.com тримесечен и/или шестмесечен  Финансов отчет, включващ  Междинен доклад и Вътрешна информация. До 30.март се публикуват Годишен Финансов отчет, включващи  Доклад за дейността и др. отчети. Информацията е достъпна до всички заинтересовани. </t>
  </si>
  <si>
    <t xml:space="preserve">Дружеството публикува всяко тримесечие на www.X3news.com и www.fazerles.com тримесечен и/или шестмесечен  Финансов отчет, включващи  Междинен доклад и Вътрешна информация. До 30.март се публикуват Годишен Финансов отчет, включващи  Доклад за дейността и др. отчети. Информацията е достъпна до всички заинтересовани. </t>
  </si>
  <si>
    <t>Изготвянето на годишните и междинните отчети и реда за разкриване на информация са част от Политиката по разкриване на информация.</t>
  </si>
  <si>
    <t>Поддържа се фирмена интернет страница, обновена през 2016 год., - www.fazerles.com, в която има специален раздел "ЗА ИНВЕСТИТОРА"  - www.fazerles.com</t>
  </si>
  <si>
    <t xml:space="preserve">Да.  www.fazerles.com </t>
  </si>
  <si>
    <t>Частично е преведена.</t>
  </si>
  <si>
    <t xml:space="preserve">Годишен доклад за дейността на дружеството  и в раздел "ЗА ИНВЕСТИТОРА" www.fazerles.com </t>
  </si>
  <si>
    <t>Политиката за възнагражденията е публикувана на интернет страницата на дружеството в раздел "ЗА ИНВЕСТИТОРА" www.fazerles.com. Ежегодно се изготвя доклад за изълнение на Политиката за възнагражденията.</t>
  </si>
  <si>
    <t>В Устава на Дружеството по чл.16б ал.1 са посочени заинтересованите лица.</t>
  </si>
  <si>
    <t>Заинтересованите лица участват в заседанията на Съвета на директорите.</t>
  </si>
  <si>
    <t>На заинтересованите лица е предоставен пълен достъп до необходимата им информация. Те участват в заседанията на Съвета на директорите.</t>
  </si>
  <si>
    <t>На заинтересованите лица е предоставен пълен достъп до необходимата им информация.</t>
  </si>
  <si>
    <t>На заинтересованите лица е предоставен пълен и своевременен достъп до необходимата им информация.</t>
  </si>
  <si>
    <t xml:space="preserve">Дружеството информира за дейността и резултатите на дружеството и при необходимост предоставя допълнително необходимата информация. </t>
  </si>
  <si>
    <t>Дружеството не е избирало инвестиционни посредници и оператори на пазари.</t>
  </si>
  <si>
    <t>Дружеството няма свои инвестиционни посредници. Дружеството разкрива информация за прилагане на Кодекса за корпоративно управление.</t>
  </si>
  <si>
    <t>Дружеството няма случай на конфликт на интереси.</t>
  </si>
  <si>
    <t>Дружеството няма връзки с юрисдикция, различна от тази, в която е учредено</t>
  </si>
  <si>
    <t>Членовете на СД са с голям опит в дейността на дружеството, преизбирани са в последователни мандати от 1996 - 2021г. През 2021 г. е избран нов Съвет на директорите с мандат 2021 - 2026 г.</t>
  </si>
  <si>
    <t>Всеки от членовете на съвета е професионалист с поне 25 години опит в направлението за което отговаря. В състава на новия са преразпределени отговорностите.</t>
  </si>
  <si>
    <t>Да. На последното ОСА, проведено на 16.06.2021 год. беше избран нов 3 /три/ членен състав на Съвета на директорите. Присъстваха и всички 5 /пет/ члена на Съвета на директорите от мандат 2016-2021.</t>
  </si>
  <si>
    <t xml:space="preserve">Същият е Председател на Съвета на директорите основния акционер.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</si>
</sst>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33" x14ac:knownFonts="1">
    <font>
      <sz val="10"/>
      <name val="Arial"/>
      <family val="2"/>
    </font>
    <font>
      <sz val="10"/>
      <name val="Arial"/>
      <family val="2"/>
      <charset val="1"/>
    </font>
    <font>
      <b/>
      <sz val="16"/>
      <name val="Arial"/>
      <family val="2"/>
      <charset val="1"/>
    </font>
    <font>
      <b/>
      <sz val="10"/>
      <name val="Arial"/>
      <family val="2"/>
      <charset val="1"/>
    </font>
    <font>
      <sz val="10"/>
      <name val="Arial Narrow"/>
      <family val="2"/>
      <charset val="1"/>
    </font>
    <font>
      <sz val="10"/>
      <name val="Arial"/>
      <family val="2"/>
      <charset val="204"/>
    </font>
    <font>
      <b/>
      <sz val="10"/>
      <name val="Arial"/>
      <family val="2"/>
      <charset val="204"/>
    </font>
    <font>
      <u/>
      <sz val="10"/>
      <color indexed="12"/>
      <name val="Arial"/>
      <family val="2"/>
      <charset val="1"/>
    </font>
    <font>
      <b/>
      <sz val="8"/>
      <name val="Arial"/>
      <family val="2"/>
      <charset val="1"/>
    </font>
    <font>
      <sz val="8"/>
      <name val="Arial"/>
      <family val="2"/>
      <charset val="1"/>
    </font>
    <font>
      <sz val="10"/>
      <color indexed="9"/>
      <name val="Arial"/>
      <family val="2"/>
      <charset val="1"/>
    </font>
    <font>
      <b/>
      <sz val="10"/>
      <color indexed="9"/>
      <name val="Arial"/>
      <family val="2"/>
      <charset val="1"/>
    </font>
    <font>
      <b/>
      <sz val="11"/>
      <name val="Arial"/>
      <family val="2"/>
      <charset val="1"/>
    </font>
    <font>
      <b/>
      <sz val="10"/>
      <color indexed="10"/>
      <name val="Arial"/>
      <family val="2"/>
      <charset val="1"/>
    </font>
    <font>
      <b/>
      <sz val="11"/>
      <color indexed="9"/>
      <name val="Arial"/>
      <family val="2"/>
      <charset val="1"/>
    </font>
    <font>
      <b/>
      <sz val="12"/>
      <color indexed="10"/>
      <name val="Arial"/>
      <family val="2"/>
      <charset val="1"/>
    </font>
    <font>
      <sz val="12"/>
      <name val="Arial"/>
      <family val="2"/>
      <charset val="1"/>
    </font>
    <font>
      <sz val="18"/>
      <name val="Arial"/>
      <family val="2"/>
      <charset val="1"/>
    </font>
    <font>
      <sz val="14"/>
      <name val="Arial"/>
      <family val="2"/>
      <charset val="1"/>
    </font>
    <font>
      <b/>
      <sz val="9"/>
      <name val="Arial"/>
      <family val="2"/>
      <charset val="1"/>
    </font>
    <font>
      <sz val="9"/>
      <name val="Arial"/>
      <family val="2"/>
      <charset val="1"/>
    </font>
    <font>
      <sz val="9"/>
      <color indexed="9"/>
      <name val="Arial"/>
      <family val="2"/>
      <charset val="1"/>
    </font>
    <font>
      <sz val="16"/>
      <name val="Arial"/>
      <family val="2"/>
      <charset val="1"/>
    </font>
    <font>
      <sz val="16"/>
      <name val="Times New Roman"/>
      <family val="1"/>
      <charset val="1"/>
    </font>
    <font>
      <b/>
      <sz val="16"/>
      <color indexed="23"/>
      <name val="Arial"/>
      <family val="2"/>
      <charset val="1"/>
    </font>
    <font>
      <b/>
      <vertAlign val="superscript"/>
      <sz val="16"/>
      <color indexed="23"/>
      <name val="Arial"/>
      <family val="2"/>
      <charset val="1"/>
    </font>
    <font>
      <sz val="8"/>
      <name val="Arial"/>
      <family val="2"/>
      <charset val="204"/>
    </font>
    <font>
      <b/>
      <sz val="10"/>
      <color indexed="16"/>
      <name val="Arial"/>
      <family val="2"/>
      <charset val="204"/>
    </font>
    <font>
      <b/>
      <sz val="8"/>
      <name val="Arial"/>
      <family val="2"/>
      <charset val="204"/>
    </font>
    <font>
      <sz val="9"/>
      <name val="Arial"/>
      <family val="2"/>
      <charset val="204"/>
    </font>
    <font>
      <i/>
      <sz val="10"/>
      <name val="Arial"/>
      <family val="2"/>
      <charset val="204"/>
    </font>
    <font>
      <b/>
      <i/>
      <sz val="9"/>
      <name val="Arial"/>
      <family val="2"/>
      <charset val="204"/>
    </font>
    <font>
      <b/>
      <sz val="11"/>
      <name val="Arial"/>
      <family val="2"/>
      <charset val="204"/>
    </font>
  </fonts>
  <fills count="11">
    <fill>
      <patternFill patternType="none"/>
    </fill>
    <fill>
      <patternFill patternType="gray125"/>
    </fill>
    <fill>
      <patternFill patternType="solid">
        <fgColor indexed="27"/>
        <bgColor indexed="26"/>
      </patternFill>
    </fill>
    <fill>
      <patternFill patternType="solid">
        <fgColor indexed="9"/>
        <bgColor indexed="26"/>
      </patternFill>
    </fill>
    <fill>
      <patternFill patternType="solid">
        <fgColor indexed="22"/>
        <bgColor indexed="31"/>
      </patternFill>
    </fill>
    <fill>
      <patternFill patternType="solid">
        <fgColor theme="0"/>
        <bgColor indexed="26"/>
      </patternFill>
    </fill>
    <fill>
      <patternFill patternType="solid">
        <fgColor rgb="FFEAEAEA"/>
        <bgColor indexed="26"/>
      </patternFill>
    </fill>
    <fill>
      <patternFill patternType="solid">
        <fgColor rgb="FFEAEAEA"/>
        <bgColor indexed="27"/>
      </patternFill>
    </fill>
    <fill>
      <patternFill patternType="solid">
        <fgColor rgb="FFEAEAEA"/>
        <bgColor indexed="64"/>
      </patternFill>
    </fill>
    <fill>
      <patternFill patternType="solid">
        <fgColor rgb="FFEAEAEA"/>
        <bgColor indexed="60"/>
      </patternFill>
    </fill>
    <fill>
      <patternFill patternType="solid">
        <fgColor theme="0"/>
        <bgColor indexed="64"/>
      </patternFill>
    </fill>
  </fills>
  <borders count="45">
    <border>
      <left/>
      <right/>
      <top/>
      <bottom/>
      <diagonal/>
    </border>
    <border>
      <left/>
      <right style="thin">
        <color indexed="8"/>
      </right>
      <top/>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ck">
        <color indexed="8"/>
      </left>
      <right style="thick">
        <color indexed="8"/>
      </right>
      <top/>
      <bottom/>
      <diagonal/>
    </border>
    <border>
      <left/>
      <right style="thin">
        <color indexed="8"/>
      </right>
      <top/>
      <bottom style="thin">
        <color indexed="8"/>
      </bottom>
      <diagonal/>
    </border>
    <border>
      <left/>
      <right/>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7" fillId="0" borderId="0"/>
    <xf numFmtId="9" fontId="1" fillId="0" borderId="0"/>
  </cellStyleXfs>
  <cellXfs count="301">
    <xf numFmtId="0" fontId="0" fillId="0" borderId="0" xfId="0"/>
    <xf numFmtId="0" fontId="1" fillId="0" borderId="0" xfId="1"/>
    <xf numFmtId="0" fontId="2" fillId="2" borderId="0" xfId="1" applyFont="1" applyFill="1" applyAlignment="1" applyProtection="1">
      <alignment horizontal="left" vertical="center"/>
    </xf>
    <xf numFmtId="0" fontId="3" fillId="2" borderId="0" xfId="1" applyFont="1" applyFill="1" applyAlignment="1" applyProtection="1">
      <alignment vertical="center"/>
    </xf>
    <xf numFmtId="0" fontId="1" fillId="2" borderId="0" xfId="1" applyFill="1"/>
    <xf numFmtId="0" fontId="3" fillId="2" borderId="0" xfId="1" applyFont="1" applyFill="1" applyAlignment="1" applyProtection="1">
      <alignment horizontal="left" vertical="center"/>
    </xf>
    <xf numFmtId="0" fontId="4" fillId="2" borderId="0" xfId="1" applyFont="1" applyFill="1" applyAlignment="1" applyProtection="1">
      <alignment horizontal="left" vertical="center"/>
    </xf>
    <xf numFmtId="0" fontId="5" fillId="2" borderId="0" xfId="1" applyFont="1" applyFill="1" applyAlignment="1" applyProtection="1">
      <alignment horizontal="left" vertical="center"/>
    </xf>
    <xf numFmtId="0" fontId="3" fillId="2" borderId="0" xfId="1" applyFont="1" applyFill="1"/>
    <xf numFmtId="0" fontId="5" fillId="2" borderId="0" xfId="1" applyFont="1" applyFill="1" applyAlignment="1" applyProtection="1">
      <alignment vertical="center"/>
    </xf>
    <xf numFmtId="0" fontId="5" fillId="2" borderId="0" xfId="1" applyFont="1" applyFill="1"/>
    <xf numFmtId="0" fontId="5" fillId="2" borderId="0" xfId="1" applyFont="1" applyFill="1" applyAlignment="1" applyProtection="1">
      <alignment horizontal="left" vertical="center" wrapText="1"/>
    </xf>
    <xf numFmtId="0" fontId="6" fillId="2" borderId="0" xfId="1" applyFont="1" applyFill="1"/>
    <xf numFmtId="0" fontId="7" fillId="2" borderId="0" xfId="2" applyNumberFormat="1" applyFont="1" applyFill="1" applyBorder="1" applyAlignment="1" applyProtection="1"/>
    <xf numFmtId="0" fontId="5" fillId="2" borderId="0" xfId="1" applyFont="1" applyFill="1" applyAlignment="1" applyProtection="1">
      <alignment vertical="top"/>
    </xf>
    <xf numFmtId="0" fontId="5" fillId="2" borderId="0" xfId="1" applyNumberFormat="1" applyFont="1" applyFill="1" applyAlignment="1" applyProtection="1">
      <alignment vertical="top" wrapText="1"/>
    </xf>
    <xf numFmtId="0" fontId="5" fillId="2" borderId="0" xfId="1" applyNumberFormat="1" applyFont="1" applyFill="1" applyAlignment="1" applyProtection="1">
      <alignment vertical="top"/>
    </xf>
    <xf numFmtId="0" fontId="5" fillId="2" borderId="0" xfId="1" applyFont="1" applyFill="1" applyAlignment="1" applyProtection="1">
      <alignment horizontal="center" vertical="top"/>
    </xf>
    <xf numFmtId="0" fontId="5" fillId="2" borderId="0" xfId="1" applyFont="1" applyFill="1" applyAlignment="1" applyProtection="1">
      <alignment vertical="top" wrapText="1"/>
    </xf>
    <xf numFmtId="0" fontId="5" fillId="2" borderId="0" xfId="1" applyFont="1" applyFill="1" applyProtection="1"/>
    <xf numFmtId="49" fontId="3" fillId="2" borderId="0" xfId="1" applyNumberFormat="1" applyFont="1" applyFill="1" applyBorder="1" applyAlignment="1" applyProtection="1">
      <alignment horizontal="left" vertical="center"/>
    </xf>
    <xf numFmtId="0" fontId="3"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5" fillId="2" borderId="0" xfId="1" applyFont="1" applyFill="1" applyAlignment="1" applyProtection="1">
      <alignment vertical="center" wrapText="1"/>
    </xf>
    <xf numFmtId="0" fontId="3" fillId="2" borderId="0" xfId="1" applyFont="1" applyFill="1" applyBorder="1" applyAlignment="1" applyProtection="1">
      <alignment horizontal="center" vertical="top"/>
    </xf>
    <xf numFmtId="0" fontId="3" fillId="2" borderId="0" xfId="1" applyNumberFormat="1" applyFont="1" applyFill="1" applyBorder="1" applyAlignment="1" applyProtection="1">
      <alignment vertical="top" wrapText="1"/>
    </xf>
    <xf numFmtId="0" fontId="3" fillId="2" borderId="0" xfId="1" applyNumberFormat="1" applyFont="1" applyFill="1" applyBorder="1" applyAlignment="1" applyProtection="1">
      <alignment vertical="top"/>
    </xf>
    <xf numFmtId="0" fontId="3" fillId="2" borderId="1" xfId="1" applyNumberFormat="1" applyFont="1" applyFill="1" applyBorder="1" applyAlignment="1" applyProtection="1">
      <alignment horizontal="center" vertical="top" wrapText="1"/>
    </xf>
    <xf numFmtId="0" fontId="5" fillId="2" borderId="0" xfId="1" applyFont="1" applyFill="1" applyAlignment="1" applyProtection="1">
      <alignment horizontal="center"/>
    </xf>
    <xf numFmtId="0" fontId="3" fillId="2" borderId="2" xfId="1" applyFont="1" applyFill="1" applyBorder="1" applyAlignment="1" applyProtection="1">
      <alignment horizontal="center" vertical="top"/>
    </xf>
    <xf numFmtId="0" fontId="11"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vertical="top" wrapText="1"/>
    </xf>
    <xf numFmtId="0" fontId="12" fillId="2" borderId="3" xfId="1" applyFont="1" applyFill="1" applyBorder="1" applyAlignment="1" applyProtection="1">
      <alignment vertical="center"/>
    </xf>
    <xf numFmtId="9" fontId="3" fillId="2" borderId="3" xfId="1" applyNumberFormat="1" applyFont="1" applyFill="1" applyBorder="1" applyAlignment="1" applyProtection="1">
      <alignment vertical="center" wrapText="1"/>
    </xf>
    <xf numFmtId="9" fontId="14" fillId="2" borderId="0" xfId="1" applyNumberFormat="1" applyFont="1" applyFill="1" applyBorder="1" applyAlignment="1" applyProtection="1">
      <alignment vertical="center"/>
    </xf>
    <xf numFmtId="0" fontId="12" fillId="2" borderId="0" xfId="1" applyFont="1" applyFill="1" applyAlignment="1" applyProtection="1">
      <alignment vertical="center"/>
    </xf>
    <xf numFmtId="0" fontId="13" fillId="2" borderId="4" xfId="1" applyFont="1" applyFill="1" applyBorder="1" applyAlignment="1" applyProtection="1">
      <alignment horizontal="center" vertical="center" wrapText="1"/>
    </xf>
    <xf numFmtId="0" fontId="5" fillId="2" borderId="5" xfId="1" applyNumberFormat="1" applyFont="1" applyFill="1" applyBorder="1" applyAlignment="1" applyProtection="1">
      <alignment vertical="center"/>
    </xf>
    <xf numFmtId="0" fontId="10" fillId="2" borderId="5" xfId="1" applyNumberFormat="1" applyFont="1" applyFill="1" applyBorder="1" applyAlignment="1" applyProtection="1">
      <alignment vertical="center"/>
    </xf>
    <xf numFmtId="0" fontId="5" fillId="0" borderId="6"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9" fontId="5" fillId="4" borderId="6" xfId="1" applyNumberFormat="1" applyFont="1" applyFill="1" applyBorder="1" applyAlignment="1" applyProtection="1">
      <alignment vertical="center" wrapText="1"/>
    </xf>
    <xf numFmtId="164" fontId="5" fillId="4" borderId="6" xfId="3" applyNumberFormat="1" applyFont="1" applyFill="1" applyBorder="1" applyAlignment="1" applyProtection="1">
      <alignment horizontal="right" vertical="center" wrapText="1"/>
    </xf>
    <xf numFmtId="0" fontId="13" fillId="2" borderId="0" xfId="1" applyFont="1" applyFill="1" applyBorder="1" applyAlignment="1" applyProtection="1">
      <alignment horizontal="center" vertical="center" wrapText="1"/>
    </xf>
    <xf numFmtId="0" fontId="5" fillId="2" borderId="0" xfId="1" applyNumberFormat="1" applyFont="1" applyFill="1" applyBorder="1" applyAlignment="1" applyProtection="1">
      <alignment vertical="center"/>
    </xf>
    <xf numFmtId="0" fontId="10" fillId="2" borderId="0" xfId="1" applyNumberFormat="1" applyFont="1" applyFill="1" applyBorder="1" applyAlignment="1" applyProtection="1">
      <alignment vertical="center"/>
    </xf>
    <xf numFmtId="0" fontId="5" fillId="2" borderId="0"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vertical="center"/>
    </xf>
    <xf numFmtId="0" fontId="3" fillId="2" borderId="0" xfId="1" applyNumberFormat="1" applyFont="1" applyFill="1" applyBorder="1" applyAlignment="1" applyProtection="1">
      <alignment vertical="center"/>
    </xf>
    <xf numFmtId="0" fontId="5" fillId="2" borderId="0" xfId="1" applyFont="1" applyFill="1" applyBorder="1" applyAlignment="1" applyProtection="1">
      <alignment vertical="center"/>
    </xf>
    <xf numFmtId="9" fontId="5" fillId="2" borderId="0" xfId="1" applyNumberFormat="1" applyFont="1" applyFill="1" applyBorder="1" applyAlignment="1" applyProtection="1">
      <alignment vertical="center" wrapText="1"/>
    </xf>
    <xf numFmtId="9" fontId="5" fillId="2" borderId="2" xfId="1" applyNumberFormat="1" applyFont="1" applyFill="1" applyBorder="1" applyAlignment="1" applyProtection="1">
      <alignment vertical="center" wrapText="1"/>
    </xf>
    <xf numFmtId="0" fontId="5" fillId="2" borderId="0" xfId="1" applyFont="1" applyFill="1" applyBorder="1" applyAlignment="1" applyProtection="1">
      <alignment horizontal="center" vertical="center"/>
    </xf>
    <xf numFmtId="0" fontId="12" fillId="2" borderId="0" xfId="1" applyFont="1" applyFill="1" applyBorder="1" applyAlignment="1" applyProtection="1">
      <alignment vertical="center"/>
    </xf>
    <xf numFmtId="9" fontId="3" fillId="2" borderId="0" xfId="1" applyNumberFormat="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xf>
    <xf numFmtId="9" fontId="5" fillId="2" borderId="0" xfId="1" applyNumberFormat="1" applyFont="1" applyFill="1" applyBorder="1" applyAlignment="1" applyProtection="1">
      <alignment horizontal="right" vertical="center"/>
    </xf>
    <xf numFmtId="9" fontId="14" fillId="2" borderId="0" xfId="1" applyNumberFormat="1" applyFont="1" applyFill="1" applyBorder="1" applyAlignment="1" applyProtection="1">
      <alignment vertical="top"/>
    </xf>
    <xf numFmtId="0" fontId="12" fillId="2" borderId="0" xfId="1" applyFont="1" applyFill="1" applyProtection="1"/>
    <xf numFmtId="0" fontId="5" fillId="2" borderId="2" xfId="1" applyFont="1" applyFill="1" applyBorder="1" applyAlignment="1" applyProtection="1">
      <alignment vertical="center"/>
    </xf>
    <xf numFmtId="0" fontId="5" fillId="2" borderId="2" xfId="1" applyNumberFormat="1" applyFont="1" applyFill="1" applyBorder="1" applyAlignment="1" applyProtection="1">
      <alignment vertical="center" wrapText="1"/>
    </xf>
    <xf numFmtId="0" fontId="5" fillId="2" borderId="2" xfId="1" applyNumberFormat="1" applyFont="1" applyFill="1" applyBorder="1" applyAlignment="1" applyProtection="1">
      <alignment vertical="center"/>
    </xf>
    <xf numFmtId="0" fontId="3" fillId="2" borderId="0" xfId="1" applyFont="1" applyFill="1" applyBorder="1" applyAlignment="1" applyProtection="1">
      <alignment vertical="center" wrapText="1"/>
    </xf>
    <xf numFmtId="0" fontId="5" fillId="2" borderId="2" xfId="1" applyFont="1" applyFill="1" applyBorder="1" applyAlignment="1" applyProtection="1">
      <alignment horizontal="center" vertical="center"/>
    </xf>
    <xf numFmtId="9" fontId="3" fillId="2" borderId="0" xfId="1" applyNumberFormat="1" applyFont="1" applyFill="1" applyBorder="1" applyAlignment="1" applyProtection="1">
      <alignment horizontal="right" vertical="center" wrapText="1"/>
    </xf>
    <xf numFmtId="49" fontId="5" fillId="2" borderId="0" xfId="1" applyNumberFormat="1" applyFont="1" applyFill="1" applyBorder="1" applyAlignme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right" vertical="center" wrapText="1"/>
    </xf>
    <xf numFmtId="0" fontId="3" fillId="2" borderId="0" xfId="1" applyNumberFormat="1" applyFont="1" applyFill="1" applyBorder="1" applyAlignment="1" applyProtection="1">
      <alignment horizontal="left" vertical="center"/>
    </xf>
    <xf numFmtId="0" fontId="5" fillId="2" borderId="0" xfId="1" applyFont="1" applyFill="1" applyBorder="1" applyProtection="1"/>
    <xf numFmtId="0" fontId="5" fillId="2" borderId="0" xfId="1" applyFont="1" applyFill="1" applyBorder="1" applyAlignment="1" applyProtection="1">
      <alignment vertical="top"/>
    </xf>
    <xf numFmtId="0" fontId="5" fillId="2" borderId="0" xfId="1" applyFont="1" applyFill="1" applyBorder="1" applyAlignment="1" applyProtection="1">
      <alignment horizontal="center" vertical="top"/>
    </xf>
    <xf numFmtId="0" fontId="3" fillId="2" borderId="0" xfId="1" applyFont="1" applyFill="1" applyBorder="1" applyAlignment="1" applyProtection="1">
      <alignment vertical="top" wrapText="1"/>
    </xf>
    <xf numFmtId="0" fontId="12" fillId="2" borderId="0" xfId="1" applyFont="1" applyFill="1" applyBorder="1" applyAlignment="1" applyProtection="1">
      <alignment horizontal="center" vertical="center"/>
    </xf>
    <xf numFmtId="0" fontId="13" fillId="2" borderId="8" xfId="1" applyFont="1" applyFill="1" applyBorder="1" applyAlignment="1" applyProtection="1">
      <alignment horizontal="center" vertical="center" wrapText="1"/>
    </xf>
    <xf numFmtId="0" fontId="10" fillId="2" borderId="2" xfId="1" applyNumberFormat="1" applyFont="1" applyFill="1" applyBorder="1" applyAlignment="1" applyProtection="1">
      <alignment vertical="center"/>
    </xf>
    <xf numFmtId="0" fontId="5" fillId="0" borderId="0" xfId="1" applyFont="1" applyFill="1" applyAlignment="1" applyProtection="1">
      <alignment vertical="center" wrapText="1"/>
    </xf>
    <xf numFmtId="0" fontId="5" fillId="2" borderId="5" xfId="1" applyNumberFormat="1" applyFont="1" applyFill="1" applyBorder="1" applyAlignment="1" applyProtection="1">
      <alignment horizontal="left" vertical="center"/>
    </xf>
    <xf numFmtId="0" fontId="5" fillId="0" borderId="6" xfId="1" applyFont="1" applyFill="1" applyBorder="1" applyAlignment="1" applyProtection="1">
      <alignment horizontal="center" vertical="center"/>
      <protection locked="0"/>
    </xf>
    <xf numFmtId="9" fontId="5" fillId="4" borderId="9" xfId="1" applyNumberFormat="1" applyFont="1" applyFill="1" applyBorder="1" applyAlignment="1" applyProtection="1">
      <alignment vertical="center" wrapText="1"/>
    </xf>
    <xf numFmtId="0" fontId="19"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0" fontId="21" fillId="2" borderId="0" xfId="1" applyFont="1" applyFill="1" applyBorder="1" applyAlignment="1" applyProtection="1">
      <alignment horizontal="center" vertical="top" wrapText="1"/>
    </xf>
    <xf numFmtId="9" fontId="20" fillId="4" borderId="6" xfId="1" applyNumberFormat="1" applyFont="1" applyFill="1" applyBorder="1" applyAlignment="1" applyProtection="1">
      <alignment vertical="center" wrapText="1"/>
    </xf>
    <xf numFmtId="9" fontId="20" fillId="2" borderId="0" xfId="1" applyNumberFormat="1" applyFont="1" applyFill="1" applyBorder="1" applyAlignment="1" applyProtection="1">
      <alignment vertical="center" wrapText="1"/>
    </xf>
    <xf numFmtId="0" fontId="20" fillId="2" borderId="0" xfId="1" applyFont="1" applyFill="1" applyBorder="1" applyAlignment="1" applyProtection="1">
      <alignment vertical="top" wrapText="1"/>
    </xf>
    <xf numFmtId="9" fontId="20" fillId="4" borderId="6" xfId="3" applyFont="1" applyFill="1" applyBorder="1" applyAlignment="1" applyProtection="1">
      <alignment vertical="center" wrapText="1"/>
    </xf>
    <xf numFmtId="0" fontId="20" fillId="2" borderId="0" xfId="1" applyFont="1" applyFill="1" applyAlignment="1" applyProtection="1">
      <alignment vertical="top" wrapText="1"/>
    </xf>
    <xf numFmtId="0" fontId="20" fillId="2" borderId="0" xfId="1" applyFont="1" applyFill="1" applyBorder="1" applyAlignment="1" applyProtection="1">
      <alignment horizontal="center" vertical="center"/>
    </xf>
    <xf numFmtId="0" fontId="3" fillId="2" borderId="26" xfId="1" applyFont="1" applyFill="1" applyBorder="1" applyAlignment="1" applyProtection="1">
      <alignment horizontal="center" vertical="top" wrapText="1"/>
    </xf>
    <xf numFmtId="0" fontId="5" fillId="2" borderId="26" xfId="1" applyFont="1" applyFill="1" applyBorder="1" applyAlignment="1" applyProtection="1">
      <alignment horizontal="right" vertical="center" wrapText="1"/>
    </xf>
    <xf numFmtId="0" fontId="1" fillId="2" borderId="0" xfId="1" applyFont="1" applyFill="1" applyAlignment="1" applyProtection="1">
      <alignment vertical="center"/>
    </xf>
    <xf numFmtId="0" fontId="1" fillId="2" borderId="1" xfId="1" applyFont="1" applyFill="1" applyBorder="1" applyProtection="1"/>
    <xf numFmtId="0" fontId="1" fillId="2" borderId="0" xfId="1" applyFont="1" applyFill="1" applyAlignment="1" applyProtection="1">
      <alignment vertical="center" wrapText="1"/>
    </xf>
    <xf numFmtId="0"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vertical="center" wrapText="1"/>
    </xf>
    <xf numFmtId="0" fontId="1" fillId="2" borderId="0" xfId="1" applyFont="1" applyFill="1" applyBorder="1" applyAlignment="1" applyProtection="1">
      <alignment vertical="center"/>
    </xf>
    <xf numFmtId="0" fontId="1" fillId="2" borderId="0" xfId="1" applyNumberFormat="1" applyFont="1" applyFill="1" applyAlignment="1" applyProtection="1">
      <alignment vertical="top" wrapText="1"/>
    </xf>
    <xf numFmtId="0" fontId="1" fillId="2" borderId="0" xfId="1" applyFont="1" applyFill="1" applyProtection="1"/>
    <xf numFmtId="0" fontId="1" fillId="2" borderId="5" xfId="1" applyNumberFormat="1" applyFont="1" applyFill="1" applyBorder="1" applyAlignment="1" applyProtection="1">
      <alignment vertical="center"/>
    </xf>
    <xf numFmtId="0" fontId="3" fillId="2" borderId="0" xfId="1" applyFont="1" applyFill="1" applyBorder="1" applyAlignment="1" applyProtection="1">
      <alignment horizontal="center" vertical="center" wrapText="1"/>
    </xf>
    <xf numFmtId="0" fontId="1" fillId="2" borderId="0" xfId="1" applyNumberFormat="1" applyFont="1" applyFill="1" applyBorder="1" applyAlignment="1" applyProtection="1">
      <alignment vertical="center"/>
    </xf>
    <xf numFmtId="0" fontId="1" fillId="2" borderId="5" xfId="1" applyFont="1" applyFill="1" applyBorder="1" applyAlignment="1" applyProtection="1">
      <alignment vertical="center"/>
    </xf>
    <xf numFmtId="0" fontId="1" fillId="2" borderId="2" xfId="1" applyFont="1" applyFill="1" applyBorder="1" applyAlignment="1" applyProtection="1">
      <alignment vertical="center"/>
    </xf>
    <xf numFmtId="0" fontId="1" fillId="2" borderId="2" xfId="1" applyNumberFormat="1" applyFont="1" applyFill="1" applyBorder="1" applyAlignment="1" applyProtection="1">
      <alignment vertical="center" wrapText="1"/>
    </xf>
    <xf numFmtId="0" fontId="1" fillId="2" borderId="2" xfId="1" applyNumberFormat="1" applyFont="1" applyFill="1" applyBorder="1" applyAlignment="1" applyProtection="1">
      <alignment vertical="center"/>
    </xf>
    <xf numFmtId="49" fontId="1" fillId="2" borderId="5" xfId="1" applyNumberFormat="1" applyFont="1" applyFill="1" applyBorder="1" applyAlignment="1" applyProtection="1">
      <alignment vertical="center"/>
    </xf>
    <xf numFmtId="49" fontId="1" fillId="2" borderId="0" xfId="1" applyNumberFormat="1" applyFont="1" applyFill="1" applyBorder="1" applyAlignment="1" applyProtection="1">
      <alignment vertical="center"/>
    </xf>
    <xf numFmtId="0" fontId="1" fillId="2" borderId="0" xfId="1" applyFont="1" applyFill="1" applyAlignment="1" applyProtection="1">
      <alignment vertical="top"/>
    </xf>
    <xf numFmtId="0" fontId="1" fillId="2" borderId="0" xfId="1" applyNumberFormat="1" applyFont="1" applyFill="1" applyAlignment="1" applyProtection="1">
      <alignment vertical="top"/>
    </xf>
    <xf numFmtId="0" fontId="20" fillId="2" borderId="0" xfId="1" applyFont="1" applyFill="1" applyBorder="1" applyAlignment="1" applyProtection="1">
      <alignment horizontal="center" vertical="top" wrapText="1"/>
    </xf>
    <xf numFmtId="9" fontId="12" fillId="2" borderId="0" xfId="1" applyNumberFormat="1" applyFont="1" applyFill="1" applyBorder="1" applyAlignment="1" applyProtection="1">
      <alignment vertical="center"/>
    </xf>
    <xf numFmtId="164" fontId="1" fillId="4" borderId="6" xfId="3" applyNumberFormat="1" applyFont="1" applyFill="1" applyBorder="1" applyAlignment="1" applyProtection="1">
      <alignment horizontal="right" vertical="center" wrapText="1"/>
    </xf>
    <xf numFmtId="0" fontId="1" fillId="2" borderId="26" xfId="1" applyFont="1" applyFill="1" applyBorder="1" applyAlignment="1" applyProtection="1">
      <alignment horizontal="right" vertical="center" wrapText="1"/>
    </xf>
    <xf numFmtId="9" fontId="1" fillId="4" borderId="6" xfId="1" applyNumberFormat="1" applyFont="1" applyFill="1" applyBorder="1" applyAlignment="1" applyProtection="1">
      <alignment vertical="center" wrapText="1"/>
    </xf>
    <xf numFmtId="9" fontId="1" fillId="2" borderId="2" xfId="1" applyNumberFormat="1" applyFont="1" applyFill="1" applyBorder="1" applyAlignment="1" applyProtection="1">
      <alignment vertical="center" wrapText="1"/>
    </xf>
    <xf numFmtId="9" fontId="1" fillId="2" borderId="0" xfId="1" applyNumberFormat="1" applyFont="1" applyFill="1" applyBorder="1" applyAlignment="1" applyProtection="1">
      <alignment horizontal="right" vertical="center" wrapText="1"/>
    </xf>
    <xf numFmtId="0" fontId="1" fillId="2" borderId="0" xfId="1" applyFont="1" applyFill="1" applyBorder="1" applyAlignment="1" applyProtection="1">
      <alignment horizontal="center" vertical="center"/>
    </xf>
    <xf numFmtId="9" fontId="1" fillId="2" borderId="0" xfId="1" applyNumberFormat="1" applyFont="1" applyFill="1" applyBorder="1" applyAlignment="1" applyProtection="1">
      <alignment horizontal="right" vertical="center"/>
    </xf>
    <xf numFmtId="9" fontId="12" fillId="2" borderId="0" xfId="1" applyNumberFormat="1" applyFont="1" applyFill="1" applyBorder="1" applyAlignment="1" applyProtection="1">
      <alignment vertical="top"/>
    </xf>
    <xf numFmtId="9"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horizontal="right" vertical="center" wrapText="1"/>
    </xf>
    <xf numFmtId="164" fontId="1" fillId="2" borderId="0" xfId="3" applyNumberFormat="1" applyFont="1" applyFill="1" applyBorder="1" applyAlignment="1" applyProtection="1">
      <alignment horizontal="right" vertical="center" wrapText="1"/>
    </xf>
    <xf numFmtId="0" fontId="1" fillId="2" borderId="0" xfId="1" applyFont="1" applyFill="1" applyAlignment="1" applyProtection="1">
      <alignment vertical="top" wrapText="1"/>
    </xf>
    <xf numFmtId="0" fontId="5" fillId="0" borderId="29" xfId="1" applyFont="1" applyFill="1" applyBorder="1" applyAlignment="1" applyProtection="1">
      <alignment horizontal="center" vertical="center" wrapText="1"/>
      <protection locked="0"/>
    </xf>
    <xf numFmtId="0" fontId="5" fillId="0" borderId="30" xfId="1" applyFont="1" applyFill="1" applyBorder="1" applyAlignment="1" applyProtection="1">
      <alignment horizontal="center" vertical="center" wrapText="1"/>
      <protection locked="0"/>
    </xf>
    <xf numFmtId="9" fontId="20" fillId="4" borderId="29" xfId="1" applyNumberFormat="1" applyFont="1" applyFill="1" applyBorder="1" applyAlignment="1" applyProtection="1">
      <alignment vertical="center" wrapText="1"/>
    </xf>
    <xf numFmtId="164" fontId="5" fillId="4" borderId="29" xfId="3" applyNumberFormat="1" applyFont="1" applyFill="1" applyBorder="1" applyAlignment="1" applyProtection="1">
      <alignment horizontal="right" vertical="center" wrapText="1"/>
    </xf>
    <xf numFmtId="9" fontId="20" fillId="4" borderId="9" xfId="1" applyNumberFormat="1" applyFont="1" applyFill="1" applyBorder="1" applyAlignment="1" applyProtection="1">
      <alignment vertical="center" wrapText="1"/>
    </xf>
    <xf numFmtId="0" fontId="5" fillId="0" borderId="27" xfId="1" applyFont="1" applyFill="1" applyBorder="1" applyAlignment="1" applyProtection="1">
      <alignment horizontal="center" vertical="center" wrapText="1"/>
      <protection locked="0"/>
    </xf>
    <xf numFmtId="9" fontId="20" fillId="4" borderId="27" xfId="1" applyNumberFormat="1" applyFont="1" applyFill="1" applyBorder="1" applyAlignment="1" applyProtection="1">
      <alignment vertical="center" wrapText="1"/>
    </xf>
    <xf numFmtId="164" fontId="5" fillId="4" borderId="27" xfId="3" applyNumberFormat="1" applyFont="1" applyFill="1" applyBorder="1" applyAlignment="1" applyProtection="1">
      <alignment horizontal="right" vertical="center" wrapText="1"/>
    </xf>
    <xf numFmtId="0" fontId="12" fillId="2" borderId="3" xfId="1" applyFont="1" applyFill="1" applyBorder="1" applyAlignment="1" applyProtection="1"/>
    <xf numFmtId="9" fontId="3" fillId="2" borderId="3" xfId="1" applyNumberFormat="1" applyFont="1" applyFill="1" applyBorder="1" applyAlignment="1" applyProtection="1">
      <alignment wrapText="1"/>
    </xf>
    <xf numFmtId="9" fontId="12" fillId="2" borderId="0" xfId="1" applyNumberFormat="1" applyFont="1" applyFill="1" applyBorder="1" applyAlignment="1" applyProtection="1"/>
    <xf numFmtId="0" fontId="12" fillId="2" borderId="0" xfId="1" applyFont="1" applyFill="1" applyBorder="1" applyAlignment="1" applyProtection="1"/>
    <xf numFmtId="9" fontId="14" fillId="2" borderId="0" xfId="1" applyNumberFormat="1" applyFont="1" applyFill="1" applyBorder="1" applyAlignment="1" applyProtection="1"/>
    <xf numFmtId="49" fontId="5" fillId="2" borderId="5" xfId="1" applyNumberFormat="1" applyFont="1" applyFill="1" applyBorder="1" applyAlignment="1" applyProtection="1">
      <alignment horizontal="left" vertical="center"/>
    </xf>
    <xf numFmtId="0" fontId="12" fillId="2" borderId="0" xfId="1" applyFont="1" applyFill="1" applyAlignment="1" applyProtection="1">
      <alignment horizontal="left" vertical="center"/>
    </xf>
    <xf numFmtId="0" fontId="19" fillId="2" borderId="0" xfId="1" applyFont="1" applyFill="1" applyAlignment="1" applyProtection="1">
      <alignment vertical="center"/>
    </xf>
    <xf numFmtId="49" fontId="19" fillId="2" borderId="0" xfId="1" applyNumberFormat="1" applyFont="1" applyFill="1" applyBorder="1" applyAlignment="1" applyProtection="1">
      <alignment horizontal="left" vertical="center"/>
    </xf>
    <xf numFmtId="0" fontId="9" fillId="0" borderId="6" xfId="1" applyFont="1" applyBorder="1" applyAlignment="1">
      <alignment horizontal="center" vertical="center"/>
    </xf>
    <xf numFmtId="0" fontId="8" fillId="2" borderId="0" xfId="1" applyFont="1" applyFill="1" applyAlignment="1" applyProtection="1">
      <alignment horizontal="left" vertical="center"/>
    </xf>
    <xf numFmtId="0" fontId="9" fillId="0" borderId="6" xfId="1" applyFont="1" applyFill="1" applyBorder="1" applyAlignment="1" applyProtection="1">
      <alignment horizontal="left" vertical="center" wrapText="1"/>
      <protection locked="0"/>
    </xf>
    <xf numFmtId="0" fontId="28" fillId="2" borderId="28" xfId="1" applyFont="1" applyFill="1" applyBorder="1" applyAlignment="1" applyProtection="1">
      <alignment horizontal="center" vertical="center"/>
    </xf>
    <xf numFmtId="49" fontId="1" fillId="0" borderId="0" xfId="1" applyNumberFormat="1" applyFill="1"/>
    <xf numFmtId="0" fontId="29" fillId="2" borderId="6" xfId="1" applyFont="1" applyFill="1" applyBorder="1" applyAlignment="1" applyProtection="1">
      <alignment horizontal="center" vertical="center"/>
    </xf>
    <xf numFmtId="0" fontId="13" fillId="2" borderId="26"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 fillId="2" borderId="0" xfId="1" applyFont="1" applyFill="1"/>
    <xf numFmtId="0" fontId="30" fillId="2" borderId="0" xfId="1" applyFont="1" applyFill="1"/>
    <xf numFmtId="0" fontId="31" fillId="2" borderId="0" xfId="1" applyFont="1" applyFill="1"/>
    <xf numFmtId="0" fontId="5" fillId="5" borderId="27" xfId="1" applyFont="1" applyFill="1" applyBorder="1" applyAlignment="1" applyProtection="1">
      <alignment horizontal="center" vertical="top"/>
    </xf>
    <xf numFmtId="0" fontId="12" fillId="2" borderId="3" xfId="1" applyNumberFormat="1" applyFont="1" applyFill="1" applyBorder="1" applyAlignment="1" applyProtection="1">
      <alignment horizontal="left" vertical="center"/>
    </xf>
    <xf numFmtId="0" fontId="5" fillId="0" borderId="9"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wrapText="1"/>
      <protection locked="0"/>
    </xf>
    <xf numFmtId="164" fontId="5" fillId="4" borderId="9" xfId="3" applyNumberFormat="1" applyFont="1" applyFill="1" applyBorder="1" applyAlignment="1" applyProtection="1">
      <alignment horizontal="right" vertical="center" wrapText="1"/>
    </xf>
    <xf numFmtId="0" fontId="13" fillId="2" borderId="27" xfId="1" applyFont="1" applyFill="1" applyBorder="1" applyAlignment="1" applyProtection="1">
      <alignment horizontal="center" vertical="center" wrapText="1"/>
    </xf>
    <xf numFmtId="0" fontId="5" fillId="2" borderId="27" xfId="1" applyNumberFormat="1" applyFont="1" applyFill="1" applyBorder="1" applyAlignment="1" applyProtection="1">
      <alignment horizontal="center" vertical="center" wrapText="1"/>
    </xf>
    <xf numFmtId="0" fontId="5" fillId="2" borderId="42" xfId="1" applyNumberFormat="1" applyFont="1" applyFill="1" applyBorder="1" applyAlignment="1" applyProtection="1">
      <alignment horizontal="left" vertical="center"/>
    </xf>
    <xf numFmtId="0" fontId="10" fillId="2" borderId="41" xfId="1" applyNumberFormat="1" applyFont="1" applyFill="1" applyBorder="1" applyAlignment="1" applyProtection="1">
      <alignment vertical="center"/>
    </xf>
    <xf numFmtId="0" fontId="5" fillId="2" borderId="43" xfId="1" applyNumberFormat="1" applyFont="1" applyFill="1" applyBorder="1" applyAlignment="1" applyProtection="1">
      <alignment horizontal="left" vertical="center"/>
    </xf>
    <xf numFmtId="0" fontId="10" fillId="2" borderId="43" xfId="1" applyNumberFormat="1" applyFont="1" applyFill="1" applyBorder="1" applyAlignment="1" applyProtection="1">
      <alignment vertical="center"/>
    </xf>
    <xf numFmtId="0" fontId="5" fillId="2" borderId="34" xfId="1" applyFont="1" applyFill="1" applyBorder="1" applyAlignment="1" applyProtection="1">
      <alignment vertical="top"/>
    </xf>
    <xf numFmtId="0" fontId="5" fillId="2" borderId="35" xfId="1" applyNumberFormat="1" applyFont="1" applyFill="1" applyBorder="1" applyAlignment="1" applyProtection="1">
      <alignment vertical="top" wrapText="1"/>
    </xf>
    <xf numFmtId="0" fontId="12" fillId="2" borderId="0" xfId="1" applyFont="1" applyFill="1" applyBorder="1" applyAlignment="1" applyProtection="1">
      <alignment vertical="center" wrapText="1"/>
    </xf>
    <xf numFmtId="0" fontId="28" fillId="2" borderId="28" xfId="1" applyFont="1" applyFill="1" applyBorder="1" applyAlignment="1" applyProtection="1">
      <alignment horizontal="center" vertical="center" wrapText="1"/>
    </xf>
    <xf numFmtId="0" fontId="9" fillId="2" borderId="32" xfId="1" applyFont="1" applyFill="1" applyBorder="1" applyAlignment="1" applyProtection="1">
      <alignment horizontal="center" wrapText="1"/>
    </xf>
    <xf numFmtId="0" fontId="9" fillId="2" borderId="33" xfId="1" applyFont="1" applyFill="1" applyBorder="1" applyAlignment="1" applyProtection="1">
      <alignment horizontal="center" vertical="top" wrapText="1"/>
    </xf>
    <xf numFmtId="0" fontId="5" fillId="2" borderId="0" xfId="1" applyFont="1" applyFill="1" applyBorder="1" applyAlignment="1" applyProtection="1">
      <alignment horizontal="center" wrapText="1"/>
    </xf>
    <xf numFmtId="0" fontId="12" fillId="2" borderId="0" xfId="1" applyFont="1" applyFill="1" applyBorder="1" applyAlignment="1" applyProtection="1">
      <alignment wrapText="1"/>
    </xf>
    <xf numFmtId="0" fontId="5" fillId="2" borderId="0" xfId="1" applyFont="1" applyFill="1" applyBorder="1" applyAlignment="1" applyProtection="1">
      <alignment wrapText="1"/>
    </xf>
    <xf numFmtId="0" fontId="1" fillId="2" borderId="27" xfId="1" applyNumberFormat="1" applyFont="1" applyFill="1" applyBorder="1" applyAlignment="1" applyProtection="1">
      <alignment vertical="top" wrapText="1"/>
    </xf>
    <xf numFmtId="0" fontId="1" fillId="6" borderId="27" xfId="1" applyNumberFormat="1" applyFont="1" applyFill="1" applyBorder="1" applyAlignment="1" applyProtection="1">
      <alignment vertical="top" wrapText="1"/>
    </xf>
    <xf numFmtId="0" fontId="1" fillId="6" borderId="27" xfId="1" applyNumberFormat="1" applyFont="1" applyFill="1" applyBorder="1" applyAlignment="1" applyProtection="1">
      <alignment vertical="center" wrapText="1"/>
    </xf>
    <xf numFmtId="0" fontId="1" fillId="6" borderId="27" xfId="1" applyFont="1" applyFill="1" applyBorder="1" applyAlignment="1">
      <alignment wrapText="1"/>
    </xf>
    <xf numFmtId="0" fontId="5" fillId="6" borderId="27" xfId="1" applyFont="1" applyFill="1" applyBorder="1" applyAlignment="1" applyProtection="1">
      <alignment vertical="center" wrapText="1"/>
    </xf>
    <xf numFmtId="0" fontId="5" fillId="6" borderId="27" xfId="1" applyNumberFormat="1" applyFont="1" applyFill="1" applyBorder="1" applyAlignment="1" applyProtection="1">
      <alignment vertical="center" wrapText="1"/>
    </xf>
    <xf numFmtId="0" fontId="1" fillId="6" borderId="27" xfId="1" applyFont="1" applyFill="1" applyBorder="1" applyAlignment="1" applyProtection="1">
      <alignment vertical="center" wrapText="1"/>
    </xf>
    <xf numFmtId="0" fontId="5" fillId="6" borderId="5" xfId="1" applyNumberFormat="1" applyFont="1" applyFill="1" applyBorder="1" applyAlignment="1" applyProtection="1">
      <alignment horizontal="left" vertical="center"/>
    </xf>
    <xf numFmtId="0" fontId="5" fillId="6" borderId="5" xfId="1" applyNumberFormat="1" applyFont="1" applyFill="1" applyBorder="1" applyAlignment="1" applyProtection="1">
      <alignment vertical="center"/>
    </xf>
    <xf numFmtId="0" fontId="5" fillId="6" borderId="0" xfId="1" applyNumberFormat="1" applyFont="1" applyFill="1" applyBorder="1" applyAlignment="1" applyProtection="1">
      <alignment vertical="center"/>
    </xf>
    <xf numFmtId="0" fontId="5" fillId="6" borderId="2" xfId="1" applyNumberFormat="1" applyFont="1" applyFill="1" applyBorder="1" applyAlignment="1" applyProtection="1">
      <alignment horizontal="left" vertical="center"/>
    </xf>
    <xf numFmtId="0" fontId="5" fillId="6" borderId="35" xfId="1" applyNumberFormat="1" applyFont="1" applyFill="1" applyBorder="1" applyAlignment="1" applyProtection="1">
      <alignment horizontal="left" vertical="center"/>
    </xf>
    <xf numFmtId="0" fontId="5" fillId="6" borderId="2" xfId="1" applyNumberFormat="1" applyFont="1" applyFill="1" applyBorder="1" applyAlignment="1" applyProtection="1">
      <alignment vertical="center"/>
    </xf>
    <xf numFmtId="0" fontId="5" fillId="6" borderId="28" xfId="1" applyNumberFormat="1" applyFont="1" applyFill="1" applyBorder="1" applyAlignment="1" applyProtection="1">
      <alignment vertical="center" wrapText="1"/>
    </xf>
    <xf numFmtId="0" fontId="5" fillId="6" borderId="27" xfId="1" applyNumberFormat="1" applyFont="1" applyFill="1" applyBorder="1" applyAlignment="1" applyProtection="1">
      <alignment vertical="center"/>
    </xf>
    <xf numFmtId="0" fontId="5" fillId="6" borderId="0" xfId="1" applyFont="1" applyFill="1" applyAlignment="1" applyProtection="1">
      <alignment vertical="center" wrapText="1"/>
    </xf>
    <xf numFmtId="0" fontId="5" fillId="6" borderId="0" xfId="1" applyNumberFormat="1" applyFont="1" applyFill="1" applyBorder="1" applyAlignment="1" applyProtection="1">
      <alignment vertical="center" wrapText="1"/>
    </xf>
    <xf numFmtId="0" fontId="5" fillId="7" borderId="5" xfId="1" applyNumberFormat="1" applyFont="1" applyFill="1" applyBorder="1" applyAlignment="1" applyProtection="1">
      <alignment vertical="center"/>
    </xf>
    <xf numFmtId="0" fontId="5" fillId="6" borderId="5" xfId="1" applyNumberFormat="1" applyFont="1" applyFill="1" applyBorder="1" applyAlignment="1" applyProtection="1">
      <alignment vertical="center" wrapText="1"/>
    </xf>
    <xf numFmtId="0" fontId="5" fillId="6" borderId="31" xfId="1" applyNumberFormat="1" applyFont="1" applyFill="1" applyBorder="1" applyAlignment="1" applyProtection="1">
      <alignment horizontal="left" vertical="center"/>
    </xf>
    <xf numFmtId="0" fontId="5" fillId="6" borderId="5" xfId="1" applyFont="1" applyFill="1" applyBorder="1" applyAlignment="1" applyProtection="1">
      <alignment vertical="center"/>
    </xf>
    <xf numFmtId="0" fontId="6" fillId="6" borderId="5" xfId="1" applyNumberFormat="1" applyFont="1" applyFill="1" applyBorder="1" applyAlignment="1" applyProtection="1">
      <alignment horizontal="left" vertical="center"/>
    </xf>
    <xf numFmtId="0" fontId="6" fillId="6" borderId="2" xfId="1" applyNumberFormat="1" applyFont="1" applyFill="1" applyBorder="1" applyAlignment="1" applyProtection="1">
      <alignment horizontal="left" vertical="center"/>
    </xf>
    <xf numFmtId="0" fontId="6" fillId="6" borderId="0" xfId="1" applyFont="1" applyFill="1" applyBorder="1" applyAlignment="1" applyProtection="1">
      <alignment vertical="center"/>
    </xf>
    <xf numFmtId="0" fontId="6" fillId="6" borderId="0" xfId="1" applyNumberFormat="1" applyFont="1" applyFill="1" applyBorder="1" applyAlignment="1" applyProtection="1">
      <alignment horizontal="left" vertical="center"/>
    </xf>
    <xf numFmtId="0" fontId="5" fillId="6" borderId="7" xfId="1" applyNumberFormat="1" applyFont="1" applyFill="1" applyBorder="1" applyAlignment="1" applyProtection="1">
      <alignment vertical="center" wrapText="1"/>
    </xf>
    <xf numFmtId="0" fontId="5" fillId="6" borderId="0" xfId="1" applyFont="1" applyFill="1" applyAlignment="1" applyProtection="1">
      <alignment vertical="center"/>
    </xf>
    <xf numFmtId="0" fontId="32" fillId="6" borderId="0" xfId="1" applyNumberFormat="1" applyFont="1" applyFill="1" applyBorder="1" applyAlignment="1" applyProtection="1">
      <alignment horizontal="left"/>
    </xf>
    <xf numFmtId="0" fontId="3" fillId="6" borderId="0" xfId="1" applyFont="1" applyFill="1" applyAlignment="1" applyProtection="1">
      <alignment vertical="center"/>
    </xf>
    <xf numFmtId="0" fontId="1" fillId="6" borderId="0" xfId="1" applyFont="1" applyFill="1"/>
    <xf numFmtId="0" fontId="1" fillId="6" borderId="0" xfId="1" applyFont="1" applyFill="1" applyAlignment="1" applyProtection="1">
      <alignment horizontal="left" vertical="center" wrapText="1"/>
    </xf>
    <xf numFmtId="0" fontId="24" fillId="8" borderId="0" xfId="1" applyFont="1" applyFill="1"/>
    <xf numFmtId="0" fontId="24" fillId="8" borderId="0" xfId="1" applyFont="1" applyFill="1" applyAlignment="1">
      <alignment horizontal="left" vertical="center"/>
    </xf>
    <xf numFmtId="0" fontId="24" fillId="8" borderId="0" xfId="1" applyFont="1" applyFill="1" applyBorder="1"/>
    <xf numFmtId="0" fontId="22" fillId="8" borderId="0" xfId="1" applyFont="1" applyFill="1"/>
    <xf numFmtId="0" fontId="23" fillId="8" borderId="0" xfId="1" applyFont="1" applyFill="1" applyBorder="1"/>
    <xf numFmtId="0" fontId="23" fillId="8" borderId="0" xfId="1" applyFont="1" applyFill="1"/>
    <xf numFmtId="0" fontId="2" fillId="8" borderId="0" xfId="1" applyFont="1" applyFill="1"/>
    <xf numFmtId="0" fontId="2" fillId="8" borderId="0" xfId="1" applyFont="1" applyFill="1" applyBorder="1"/>
    <xf numFmtId="0" fontId="16" fillId="8" borderId="0" xfId="1" applyFont="1" applyFill="1"/>
    <xf numFmtId="0" fontId="16" fillId="8" borderId="0" xfId="1" applyFont="1" applyFill="1" applyProtection="1">
      <protection locked="0"/>
    </xf>
    <xf numFmtId="49" fontId="16" fillId="8" borderId="0" xfId="1" applyNumberFormat="1" applyFont="1" applyFill="1" applyBorder="1" applyAlignment="1" applyProtection="1">
      <alignment horizontal="center" wrapText="1"/>
      <protection locked="0"/>
    </xf>
    <xf numFmtId="0" fontId="17" fillId="8" borderId="0" xfId="1" applyFont="1" applyFill="1" applyProtection="1">
      <protection locked="0"/>
    </xf>
    <xf numFmtId="0" fontId="16" fillId="8" borderId="0" xfId="1" applyFont="1" applyFill="1" applyBorder="1" applyProtection="1">
      <protection locked="0"/>
    </xf>
    <xf numFmtId="165" fontId="17" fillId="8" borderId="0" xfId="1" applyNumberFormat="1" applyFont="1" applyFill="1" applyBorder="1" applyAlignment="1" applyProtection="1">
      <alignment horizontal="left"/>
      <protection locked="0"/>
    </xf>
    <xf numFmtId="0" fontId="16" fillId="8" borderId="0" xfId="1" applyFont="1" applyFill="1" applyBorder="1"/>
    <xf numFmtId="0" fontId="15" fillId="8" borderId="0" xfId="1" applyFont="1" applyFill="1" applyBorder="1" applyAlignment="1">
      <alignment horizontal="center" vertical="center"/>
    </xf>
    <xf numFmtId="49" fontId="18" fillId="8" borderId="10" xfId="1" applyNumberFormat="1" applyFont="1" applyFill="1" applyBorder="1" applyAlignment="1">
      <alignment horizontal="center" wrapText="1"/>
    </xf>
    <xf numFmtId="0" fontId="5" fillId="8" borderId="0" xfId="1" applyFont="1" applyFill="1"/>
    <xf numFmtId="49" fontId="18" fillId="8" borderId="0" xfId="1" applyNumberFormat="1" applyFont="1" applyFill="1" applyBorder="1" applyAlignment="1">
      <alignment horizontal="center" vertical="center"/>
    </xf>
    <xf numFmtId="49" fontId="18" fillId="8" borderId="11" xfId="1" applyNumberFormat="1" applyFont="1" applyFill="1" applyBorder="1" applyAlignment="1">
      <alignment horizontal="center" wrapText="1"/>
    </xf>
    <xf numFmtId="0" fontId="5" fillId="8" borderId="11" xfId="1" applyFont="1" applyFill="1" applyBorder="1"/>
    <xf numFmtId="0" fontId="5" fillId="8" borderId="0" xfId="1" applyFont="1" applyFill="1" applyBorder="1"/>
    <xf numFmtId="0" fontId="5" fillId="8" borderId="0" xfId="1" applyFont="1" applyFill="1" applyBorder="1" applyAlignment="1">
      <alignment horizontal="right"/>
    </xf>
    <xf numFmtId="0" fontId="5" fillId="8" borderId="12" xfId="1" applyFont="1" applyFill="1" applyBorder="1" applyAlignment="1">
      <alignment horizontal="right"/>
    </xf>
    <xf numFmtId="9" fontId="16" fillId="8" borderId="0" xfId="1" applyNumberFormat="1" applyFont="1" applyFill="1" applyBorder="1"/>
    <xf numFmtId="9" fontId="16" fillId="8" borderId="12" xfId="1" applyNumberFormat="1" applyFont="1" applyFill="1" applyBorder="1"/>
    <xf numFmtId="9" fontId="16" fillId="9" borderId="0" xfId="1" applyNumberFormat="1" applyFont="1" applyFill="1" applyBorder="1" applyAlignment="1">
      <alignment horizontal="right"/>
    </xf>
    <xf numFmtId="9" fontId="16" fillId="8" borderId="0" xfId="1" applyNumberFormat="1" applyFont="1" applyFill="1" applyBorder="1" applyAlignment="1">
      <alignment horizontal="right"/>
    </xf>
    <xf numFmtId="0" fontId="5" fillId="8" borderId="13" xfId="1" applyFont="1" applyFill="1" applyBorder="1"/>
    <xf numFmtId="0" fontId="16" fillId="8" borderId="14" xfId="1" applyFont="1" applyFill="1" applyBorder="1"/>
    <xf numFmtId="9" fontId="16" fillId="8" borderId="14" xfId="1" applyNumberFormat="1" applyFont="1" applyFill="1" applyBorder="1"/>
    <xf numFmtId="0" fontId="5" fillId="8" borderId="15" xfId="1" applyFont="1" applyFill="1" applyBorder="1"/>
    <xf numFmtId="0" fontId="5" fillId="8" borderId="14" xfId="1" applyFont="1" applyFill="1" applyBorder="1"/>
    <xf numFmtId="0" fontId="5" fillId="8" borderId="10" xfId="1" applyFont="1" applyFill="1" applyBorder="1"/>
    <xf numFmtId="0" fontId="5" fillId="8" borderId="16" xfId="1" applyFont="1" applyFill="1" applyBorder="1"/>
    <xf numFmtId="0" fontId="5" fillId="8" borderId="17" xfId="1" applyFont="1" applyFill="1" applyBorder="1"/>
    <xf numFmtId="49" fontId="18" fillId="8" borderId="10" xfId="1" applyNumberFormat="1" applyFont="1" applyFill="1" applyBorder="1" applyAlignment="1">
      <alignment horizontal="center"/>
    </xf>
    <xf numFmtId="0" fontId="1" fillId="8" borderId="11" xfId="1" applyFill="1" applyBorder="1" applyAlignment="1"/>
    <xf numFmtId="0" fontId="16" fillId="8" borderId="12" xfId="1" applyFont="1" applyFill="1" applyBorder="1" applyAlignment="1">
      <alignment horizontal="center"/>
    </xf>
    <xf numFmtId="9" fontId="5" fillId="8" borderId="0" xfId="1" applyNumberFormat="1" applyFont="1" applyFill="1" applyBorder="1"/>
    <xf numFmtId="0" fontId="5" fillId="8" borderId="12" xfId="1" applyFont="1" applyFill="1" applyBorder="1"/>
    <xf numFmtId="9" fontId="5" fillId="8" borderId="14" xfId="1" applyNumberFormat="1" applyFont="1" applyFill="1" applyBorder="1"/>
    <xf numFmtId="49" fontId="18" fillId="8" borderId="11" xfId="1" applyNumberFormat="1" applyFont="1" applyFill="1" applyBorder="1" applyAlignment="1">
      <alignment horizontal="center"/>
    </xf>
    <xf numFmtId="0" fontId="1" fillId="8" borderId="0" xfId="1" applyFill="1"/>
    <xf numFmtId="0" fontId="1" fillId="8" borderId="0" xfId="1" applyFill="1" applyBorder="1"/>
    <xf numFmtId="0" fontId="22" fillId="8" borderId="0" xfId="1" applyFont="1" applyFill="1" applyBorder="1" applyAlignment="1">
      <alignment horizontal="left"/>
    </xf>
    <xf numFmtId="0" fontId="22" fillId="8" borderId="0" xfId="1" applyFont="1" applyFill="1" applyAlignment="1">
      <alignment horizontal="left"/>
    </xf>
    <xf numFmtId="0" fontId="16" fillId="8" borderId="11" xfId="1" applyFont="1" applyFill="1" applyBorder="1"/>
    <xf numFmtId="0" fontId="1" fillId="8" borderId="12" xfId="1" applyFill="1" applyBorder="1"/>
    <xf numFmtId="0" fontId="16" fillId="8" borderId="13" xfId="1" applyFont="1" applyFill="1" applyBorder="1"/>
    <xf numFmtId="0" fontId="5" fillId="8" borderId="18" xfId="1" applyFont="1" applyFill="1" applyBorder="1"/>
    <xf numFmtId="0" fontId="5" fillId="8" borderId="19" xfId="1" applyFont="1" applyFill="1" applyBorder="1"/>
    <xf numFmtId="0" fontId="5" fillId="8" borderId="20" xfId="1" applyFont="1" applyFill="1" applyBorder="1"/>
    <xf numFmtId="0" fontId="5" fillId="8" borderId="21" xfId="1" applyFont="1" applyFill="1" applyBorder="1"/>
    <xf numFmtId="0" fontId="16" fillId="8" borderId="22" xfId="1" applyFont="1" applyFill="1" applyBorder="1" applyAlignment="1">
      <alignment horizontal="center"/>
    </xf>
    <xf numFmtId="9" fontId="16" fillId="8" borderId="22" xfId="1" applyNumberFormat="1" applyFont="1" applyFill="1" applyBorder="1"/>
    <xf numFmtId="0" fontId="1" fillId="8" borderId="22" xfId="1" applyFill="1" applyBorder="1"/>
    <xf numFmtId="0" fontId="5" fillId="8" borderId="22" xfId="1" applyFont="1" applyFill="1" applyBorder="1"/>
    <xf numFmtId="0" fontId="5" fillId="8" borderId="23" xfId="1" applyFont="1" applyFill="1" applyBorder="1"/>
    <xf numFmtId="0" fontId="5" fillId="8" borderId="24" xfId="1" applyFont="1" applyFill="1" applyBorder="1"/>
    <xf numFmtId="0" fontId="5" fillId="8" borderId="25" xfId="1" applyFont="1" applyFill="1" applyBorder="1"/>
    <xf numFmtId="14" fontId="1" fillId="3" borderId="0" xfId="1" applyNumberFormat="1" applyFill="1" applyAlignment="1">
      <alignment horizontal="left"/>
    </xf>
    <xf numFmtId="0" fontId="20" fillId="0" borderId="6" xfId="1" applyFont="1" applyFill="1" applyBorder="1" applyAlignment="1" applyProtection="1">
      <alignment horizontal="left" vertical="center" wrapText="1"/>
      <protection locked="0"/>
    </xf>
    <xf numFmtId="0" fontId="20" fillId="0" borderId="29" xfId="1" applyFont="1" applyFill="1" applyBorder="1" applyAlignment="1" applyProtection="1">
      <alignment horizontal="left" vertical="center" wrapText="1"/>
      <protection locked="0"/>
    </xf>
    <xf numFmtId="0" fontId="20" fillId="0" borderId="27" xfId="0" applyFont="1" applyBorder="1" applyAlignment="1">
      <alignment wrapText="1"/>
    </xf>
    <xf numFmtId="0" fontId="20" fillId="0" borderId="44" xfId="1" applyFont="1" applyFill="1" applyBorder="1" applyAlignment="1" applyProtection="1">
      <alignment horizontal="left" vertical="center" wrapText="1"/>
      <protection locked="0"/>
    </xf>
    <xf numFmtId="0" fontId="20" fillId="0" borderId="27" xfId="0" applyFont="1" applyBorder="1" applyAlignment="1">
      <alignment vertical="center" wrapText="1"/>
    </xf>
    <xf numFmtId="0" fontId="9" fillId="10" borderId="6"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xf>
    <xf numFmtId="0" fontId="12" fillId="2" borderId="3" xfId="1" applyNumberFormat="1" applyFont="1" applyFill="1" applyBorder="1" applyAlignment="1" applyProtection="1">
      <alignment horizontal="left" vertical="center"/>
    </xf>
    <xf numFmtId="0" fontId="12" fillId="2" borderId="0" xfId="1" applyNumberFormat="1" applyFont="1" applyFill="1" applyBorder="1" applyAlignment="1" applyProtection="1">
      <alignment horizontal="left" vertical="center"/>
    </xf>
    <xf numFmtId="0" fontId="12" fillId="2" borderId="0" xfId="1" applyNumberFormat="1" applyFont="1" applyFill="1" applyBorder="1" applyAlignment="1" applyProtection="1">
      <alignment horizontal="left" vertical="center" wrapText="1"/>
    </xf>
    <xf numFmtId="0" fontId="26" fillId="4" borderId="6" xfId="1" applyFont="1" applyFill="1" applyBorder="1" applyAlignment="1" applyProtection="1">
      <alignment horizontal="center" vertical="top" wrapText="1"/>
    </xf>
    <xf numFmtId="0" fontId="27" fillId="2" borderId="0" xfId="1" applyFont="1" applyFill="1" applyBorder="1" applyAlignment="1" applyProtection="1">
      <alignment horizontal="left" vertical="center"/>
    </xf>
    <xf numFmtId="0" fontId="27" fillId="2" borderId="1" xfId="1" applyFont="1" applyFill="1" applyBorder="1" applyAlignment="1" applyProtection="1">
      <alignment horizontal="left" vertical="center"/>
    </xf>
    <xf numFmtId="0" fontId="3" fillId="2" borderId="0" xfId="1" applyNumberFormat="1" applyFont="1" applyFill="1" applyBorder="1" applyAlignment="1" applyProtection="1">
      <alignment horizontal="left" vertical="top" wrapText="1"/>
    </xf>
    <xf numFmtId="0" fontId="26" fillId="0" borderId="6" xfId="1" applyFont="1" applyBorder="1" applyAlignment="1">
      <alignment horizontal="center" vertical="center" wrapText="1"/>
    </xf>
    <xf numFmtId="0" fontId="8" fillId="0" borderId="6" xfId="1" applyFont="1" applyBorder="1" applyAlignment="1">
      <alignment horizontal="center" vertical="center" wrapText="1"/>
    </xf>
    <xf numFmtId="0" fontId="26" fillId="4" borderId="6" xfId="1" applyFont="1" applyFill="1" applyBorder="1" applyAlignment="1">
      <alignment horizontal="center" vertical="center" wrapText="1"/>
    </xf>
    <xf numFmtId="0" fontId="12" fillId="2" borderId="0" xfId="1" applyNumberFormat="1" applyFont="1" applyFill="1" applyBorder="1" applyAlignment="1" applyProtection="1">
      <alignment horizontal="left" wrapText="1"/>
    </xf>
    <xf numFmtId="0" fontId="11" fillId="2" borderId="0" xfId="1" applyNumberFormat="1" applyFont="1" applyFill="1" applyBorder="1" applyAlignment="1" applyProtection="1">
      <alignment horizontal="left" vertical="top" wrapText="1"/>
    </xf>
    <xf numFmtId="0" fontId="12" fillId="2" borderId="0" xfId="1" applyNumberFormat="1" applyFont="1" applyFill="1" applyBorder="1" applyAlignment="1" applyProtection="1">
      <alignment horizontal="left"/>
    </xf>
    <xf numFmtId="0" fontId="13" fillId="2" borderId="0" xfId="1" applyFont="1" applyFill="1" applyBorder="1" applyAlignment="1" applyProtection="1">
      <alignment horizontal="center" vertical="center" wrapText="1"/>
    </xf>
    <xf numFmtId="0" fontId="32" fillId="6" borderId="3" xfId="1" applyNumberFormat="1" applyFont="1" applyFill="1" applyBorder="1" applyAlignment="1" applyProtection="1">
      <alignment horizontal="left" vertical="center"/>
    </xf>
    <xf numFmtId="0" fontId="32" fillId="6" borderId="0" xfId="1" applyNumberFormat="1" applyFont="1" applyFill="1" applyBorder="1" applyAlignment="1" applyProtection="1">
      <alignment horizontal="left" vertical="center"/>
    </xf>
    <xf numFmtId="0" fontId="26" fillId="4" borderId="29" xfId="1" applyFont="1" applyFill="1" applyBorder="1" applyAlignment="1" applyProtection="1">
      <alignment horizontal="center" vertical="top" wrapText="1"/>
    </xf>
    <xf numFmtId="0" fontId="26" fillId="4" borderId="36" xfId="1" applyFont="1" applyFill="1" applyBorder="1" applyAlignment="1" applyProtection="1">
      <alignment horizontal="center" vertical="top" wrapText="1"/>
    </xf>
    <xf numFmtId="0" fontId="26" fillId="4" borderId="9" xfId="1" applyFont="1" applyFill="1" applyBorder="1" applyAlignment="1" applyProtection="1">
      <alignment horizontal="center" vertical="top" wrapText="1"/>
    </xf>
    <xf numFmtId="49" fontId="18" fillId="8" borderId="37" xfId="1" applyNumberFormat="1" applyFont="1" applyFill="1" applyBorder="1" applyAlignment="1">
      <alignment horizontal="center" vertical="center" wrapText="1"/>
    </xf>
    <xf numFmtId="0" fontId="2" fillId="8" borderId="0" xfId="1" applyFont="1" applyFill="1" applyBorder="1" applyAlignment="1">
      <alignment horizontal="left" vertical="center"/>
    </xf>
    <xf numFmtId="49" fontId="18" fillId="8" borderId="17" xfId="1" applyNumberFormat="1" applyFont="1" applyFill="1" applyBorder="1" applyAlignment="1">
      <alignment horizontal="center" vertical="center" wrapText="1"/>
    </xf>
    <xf numFmtId="0" fontId="18" fillId="8" borderId="17" xfId="1" applyFont="1" applyFill="1" applyBorder="1" applyAlignment="1">
      <alignment horizontal="center" vertical="center"/>
    </xf>
    <xf numFmtId="49" fontId="2" fillId="8" borderId="38" xfId="1" applyNumberFormat="1" applyFont="1" applyFill="1" applyBorder="1" applyAlignment="1">
      <alignment horizontal="center" vertical="center" wrapText="1"/>
    </xf>
    <xf numFmtId="0" fontId="18" fillId="8" borderId="37" xfId="1" applyFont="1" applyFill="1" applyBorder="1" applyAlignment="1">
      <alignment horizontal="center" vertical="center"/>
    </xf>
    <xf numFmtId="0" fontId="24" fillId="8" borderId="0" xfId="1" applyFont="1" applyFill="1" applyBorder="1" applyAlignment="1">
      <alignment horizontal="left" vertical="center" wrapText="1"/>
    </xf>
    <xf numFmtId="0" fontId="2" fillId="8" borderId="0" xfId="1" applyFont="1" applyFill="1" applyBorder="1" applyAlignment="1">
      <alignment horizontal="left" vertical="center" wrapText="1"/>
    </xf>
    <xf numFmtId="49" fontId="2" fillId="8" borderId="39" xfId="1" applyNumberFormat="1" applyFont="1" applyFill="1" applyBorder="1" applyAlignment="1">
      <alignment horizontal="center" vertical="center" wrapText="1"/>
    </xf>
  </cellXfs>
  <cellStyles count="4">
    <cellStyle name="Excel Built-in Normal" xfId="1" xr:uid="{00000000-0005-0000-0000-000000000000}"/>
    <cellStyle name="Hyperlink" xfId="2" builtinId="8"/>
    <cellStyle name="Normal" xfId="0" builtinId="0"/>
    <cellStyle name="Percent" xfId="3" builtinId="5"/>
  </cellStyles>
  <dxfs count="9">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47625</xdr:colOff>
      <xdr:row>7</xdr:row>
      <xdr:rowOff>0</xdr:rowOff>
    </xdr:from>
    <xdr:to>
      <xdr:col>6</xdr:col>
      <xdr:colOff>47625</xdr:colOff>
      <xdr:row>14</xdr:row>
      <xdr:rowOff>323850</xdr:rowOff>
    </xdr:to>
    <xdr:sp macro="" textlink="">
      <xdr:nvSpPr>
        <xdr:cNvPr id="2049" name="Freeform 8">
          <a:extLst>
            <a:ext uri="{FF2B5EF4-FFF2-40B4-BE49-F238E27FC236}">
              <a16:creationId xmlns:a16="http://schemas.microsoft.com/office/drawing/2014/main" id="{00000000-0008-0000-0300-000001080000}"/>
            </a:ext>
          </a:extLst>
        </xdr:cNvPr>
        <xdr:cNvSpPr>
          <a:spLocks/>
        </xdr:cNvSpPr>
      </xdr:nvSpPr>
      <xdr:spPr bwMode="auto">
        <a:xfrm>
          <a:off x="3095625" y="2190750"/>
          <a:ext cx="590550" cy="1571625"/>
        </a:xfrm>
        <a:custGeom>
          <a:avLst/>
          <a:gdLst>
            <a:gd name="T0" fmla="*/ 0 w 220"/>
            <a:gd name="T1" fmla="*/ 0 h 27"/>
            <a:gd name="T2" fmla="*/ 295275 w 220"/>
            <a:gd name="T3" fmla="*/ 0 h 27"/>
            <a:gd name="T4" fmla="*/ 295275 w 220"/>
            <a:gd name="T5" fmla="*/ 1571625 h 27"/>
            <a:gd name="T6" fmla="*/ 590550 w 220"/>
            <a:gd name="T7" fmla="*/ 15716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17</xdr:row>
      <xdr:rowOff>66675</xdr:rowOff>
    </xdr:from>
    <xdr:to>
      <xdr:col>5</xdr:col>
      <xdr:colOff>552450</xdr:colOff>
      <xdr:row>24</xdr:row>
      <xdr:rowOff>19050</xdr:rowOff>
    </xdr:to>
    <xdr:sp macro="" textlink="">
      <xdr:nvSpPr>
        <xdr:cNvPr id="2050" name="Freeform 9">
          <a:extLst>
            <a:ext uri="{FF2B5EF4-FFF2-40B4-BE49-F238E27FC236}">
              <a16:creationId xmlns:a16="http://schemas.microsoft.com/office/drawing/2014/main" id="{00000000-0008-0000-0300-000002080000}"/>
            </a:ext>
          </a:extLst>
        </xdr:cNvPr>
        <xdr:cNvSpPr>
          <a:spLocks/>
        </xdr:cNvSpPr>
      </xdr:nvSpPr>
      <xdr:spPr bwMode="auto">
        <a:xfrm flipV="1">
          <a:off x="3019425" y="4505325"/>
          <a:ext cx="581025" cy="1533525"/>
        </a:xfrm>
        <a:custGeom>
          <a:avLst/>
          <a:gdLst>
            <a:gd name="T0" fmla="*/ 0 w 220"/>
            <a:gd name="T1" fmla="*/ 0 h 27"/>
            <a:gd name="T2" fmla="*/ 290513 w 220"/>
            <a:gd name="T3" fmla="*/ 0 h 27"/>
            <a:gd name="T4" fmla="*/ 290513 w 220"/>
            <a:gd name="T5" fmla="*/ 1533525 h 27"/>
            <a:gd name="T6" fmla="*/ 581025 w 220"/>
            <a:gd name="T7" fmla="*/ 1533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6</xdr:row>
      <xdr:rowOff>190500</xdr:rowOff>
    </xdr:from>
    <xdr:to>
      <xdr:col>10</xdr:col>
      <xdr:colOff>581025</xdr:colOff>
      <xdr:row>14</xdr:row>
      <xdr:rowOff>95250</xdr:rowOff>
    </xdr:to>
    <xdr:sp macro="" textlink="">
      <xdr:nvSpPr>
        <xdr:cNvPr id="2051" name="Freeform 10">
          <a:extLst>
            <a:ext uri="{FF2B5EF4-FFF2-40B4-BE49-F238E27FC236}">
              <a16:creationId xmlns:a16="http://schemas.microsoft.com/office/drawing/2014/main" id="{00000000-0008-0000-0300-000003080000}"/>
            </a:ext>
          </a:extLst>
        </xdr:cNvPr>
        <xdr:cNvSpPr>
          <a:spLocks/>
        </xdr:cNvSpPr>
      </xdr:nvSpPr>
      <xdr:spPr bwMode="auto">
        <a:xfrm flipH="1">
          <a:off x="6629400" y="1943100"/>
          <a:ext cx="552450" cy="1590675"/>
        </a:xfrm>
        <a:custGeom>
          <a:avLst/>
          <a:gdLst>
            <a:gd name="T0" fmla="*/ 0 w 220"/>
            <a:gd name="T1" fmla="*/ 0 h 27"/>
            <a:gd name="T2" fmla="*/ 276225 w 220"/>
            <a:gd name="T3" fmla="*/ 0 h 27"/>
            <a:gd name="T4" fmla="*/ 276225 w 220"/>
            <a:gd name="T5" fmla="*/ 1590675 h 27"/>
            <a:gd name="T6" fmla="*/ 552450 w 220"/>
            <a:gd name="T7" fmla="*/ 15906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9</xdr:col>
      <xdr:colOff>762000</xdr:colOff>
      <xdr:row>16</xdr:row>
      <xdr:rowOff>142875</xdr:rowOff>
    </xdr:from>
    <xdr:to>
      <xdr:col>10</xdr:col>
      <xdr:colOff>571500</xdr:colOff>
      <xdr:row>23</xdr:row>
      <xdr:rowOff>57150</xdr:rowOff>
    </xdr:to>
    <xdr:sp macro="" textlink="">
      <xdr:nvSpPr>
        <xdr:cNvPr id="2052" name="Freeform 11">
          <a:extLst>
            <a:ext uri="{FF2B5EF4-FFF2-40B4-BE49-F238E27FC236}">
              <a16:creationId xmlns:a16="http://schemas.microsoft.com/office/drawing/2014/main" id="{00000000-0008-0000-0300-000004080000}"/>
            </a:ext>
          </a:extLst>
        </xdr:cNvPr>
        <xdr:cNvSpPr>
          <a:spLocks/>
        </xdr:cNvSpPr>
      </xdr:nvSpPr>
      <xdr:spPr bwMode="auto">
        <a:xfrm flipH="1" flipV="1">
          <a:off x="6581775" y="4324350"/>
          <a:ext cx="590550" cy="1562100"/>
        </a:xfrm>
        <a:custGeom>
          <a:avLst/>
          <a:gdLst>
            <a:gd name="T0" fmla="*/ 0 w 220"/>
            <a:gd name="T1" fmla="*/ 0 h 27"/>
            <a:gd name="T2" fmla="*/ 295275 w 220"/>
            <a:gd name="T3" fmla="*/ 0 h 27"/>
            <a:gd name="T4" fmla="*/ 295275 w 220"/>
            <a:gd name="T5" fmla="*/ 1562100 h 27"/>
            <a:gd name="T6" fmla="*/ 590550 w 220"/>
            <a:gd name="T7" fmla="*/ 1562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39</xdr:row>
      <xdr:rowOff>0</xdr:rowOff>
    </xdr:from>
    <xdr:to>
      <xdr:col>5</xdr:col>
      <xdr:colOff>571500</xdr:colOff>
      <xdr:row>46</xdr:row>
      <xdr:rowOff>409575</xdr:rowOff>
    </xdr:to>
    <xdr:sp macro="" textlink="">
      <xdr:nvSpPr>
        <xdr:cNvPr id="2053" name="Freeform 22">
          <a:extLst>
            <a:ext uri="{FF2B5EF4-FFF2-40B4-BE49-F238E27FC236}">
              <a16:creationId xmlns:a16="http://schemas.microsoft.com/office/drawing/2014/main" id="{00000000-0008-0000-0300-000005080000}"/>
            </a:ext>
          </a:extLst>
        </xdr:cNvPr>
        <xdr:cNvSpPr>
          <a:spLocks/>
        </xdr:cNvSpPr>
      </xdr:nvSpPr>
      <xdr:spPr bwMode="auto">
        <a:xfrm>
          <a:off x="3019425" y="9182100"/>
          <a:ext cx="600075" cy="1657350"/>
        </a:xfrm>
        <a:custGeom>
          <a:avLst/>
          <a:gdLst>
            <a:gd name="T0" fmla="*/ 0 w 220"/>
            <a:gd name="T1" fmla="*/ 0 h 27"/>
            <a:gd name="T2" fmla="*/ 300038 w 220"/>
            <a:gd name="T3" fmla="*/ 0 h 27"/>
            <a:gd name="T4" fmla="*/ 300038 w 220"/>
            <a:gd name="T5" fmla="*/ 1657350 h 27"/>
            <a:gd name="T6" fmla="*/ 600075 w 220"/>
            <a:gd name="T7" fmla="*/ 165735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5</xdr:col>
      <xdr:colOff>38100</xdr:colOff>
      <xdr:row>49</xdr:row>
      <xdr:rowOff>114300</xdr:rowOff>
    </xdr:from>
    <xdr:to>
      <xdr:col>5</xdr:col>
      <xdr:colOff>581025</xdr:colOff>
      <xdr:row>56</xdr:row>
      <xdr:rowOff>76200</xdr:rowOff>
    </xdr:to>
    <xdr:sp macro="" textlink="">
      <xdr:nvSpPr>
        <xdr:cNvPr id="2054" name="Freeform 23">
          <a:extLst>
            <a:ext uri="{FF2B5EF4-FFF2-40B4-BE49-F238E27FC236}">
              <a16:creationId xmlns:a16="http://schemas.microsoft.com/office/drawing/2014/main" id="{00000000-0008-0000-0300-000006080000}"/>
            </a:ext>
          </a:extLst>
        </xdr:cNvPr>
        <xdr:cNvSpPr>
          <a:spLocks/>
        </xdr:cNvSpPr>
      </xdr:nvSpPr>
      <xdr:spPr bwMode="auto">
        <a:xfrm flipV="1">
          <a:off x="3086100" y="11553825"/>
          <a:ext cx="542925" cy="1152525"/>
        </a:xfrm>
        <a:custGeom>
          <a:avLst/>
          <a:gdLst>
            <a:gd name="T0" fmla="*/ 0 w 220"/>
            <a:gd name="T1" fmla="*/ 0 h 27"/>
            <a:gd name="T2" fmla="*/ 271463 w 220"/>
            <a:gd name="T3" fmla="*/ 0 h 27"/>
            <a:gd name="T4" fmla="*/ 271463 w 220"/>
            <a:gd name="T5" fmla="*/ 1152525 h 27"/>
            <a:gd name="T6" fmla="*/ 542925 w 220"/>
            <a:gd name="T7" fmla="*/ 1152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47625</xdr:colOff>
      <xdr:row>38</xdr:row>
      <xdr:rowOff>219075</xdr:rowOff>
    </xdr:from>
    <xdr:to>
      <xdr:col>11</xdr:col>
      <xdr:colOff>47625</xdr:colOff>
      <xdr:row>46</xdr:row>
      <xdr:rowOff>114300</xdr:rowOff>
    </xdr:to>
    <xdr:sp macro="" textlink="">
      <xdr:nvSpPr>
        <xdr:cNvPr id="2055" name="Freeform 24">
          <a:extLst>
            <a:ext uri="{FF2B5EF4-FFF2-40B4-BE49-F238E27FC236}">
              <a16:creationId xmlns:a16="http://schemas.microsoft.com/office/drawing/2014/main" id="{00000000-0008-0000-0300-000007080000}"/>
            </a:ext>
          </a:extLst>
        </xdr:cNvPr>
        <xdr:cNvSpPr>
          <a:spLocks/>
        </xdr:cNvSpPr>
      </xdr:nvSpPr>
      <xdr:spPr bwMode="auto">
        <a:xfrm flipH="1">
          <a:off x="6648450" y="8877300"/>
          <a:ext cx="590550" cy="1666875"/>
        </a:xfrm>
        <a:custGeom>
          <a:avLst/>
          <a:gdLst>
            <a:gd name="T0" fmla="*/ 0 w 220"/>
            <a:gd name="T1" fmla="*/ 0 h 27"/>
            <a:gd name="T2" fmla="*/ 295275 w 220"/>
            <a:gd name="T3" fmla="*/ 0 h 27"/>
            <a:gd name="T4" fmla="*/ 295275 w 220"/>
            <a:gd name="T5" fmla="*/ 1666875 h 27"/>
            <a:gd name="T6" fmla="*/ 590550 w 220"/>
            <a:gd name="T7" fmla="*/ 16668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76200</xdr:colOff>
      <xdr:row>49</xdr:row>
      <xdr:rowOff>180975</xdr:rowOff>
    </xdr:from>
    <xdr:to>
      <xdr:col>11</xdr:col>
      <xdr:colOff>66675</xdr:colOff>
      <xdr:row>56</xdr:row>
      <xdr:rowOff>171450</xdr:rowOff>
    </xdr:to>
    <xdr:sp macro="" textlink="">
      <xdr:nvSpPr>
        <xdr:cNvPr id="2056" name="Freeform 25">
          <a:extLst>
            <a:ext uri="{FF2B5EF4-FFF2-40B4-BE49-F238E27FC236}">
              <a16:creationId xmlns:a16="http://schemas.microsoft.com/office/drawing/2014/main" id="{00000000-0008-0000-0300-000008080000}"/>
            </a:ext>
          </a:extLst>
        </xdr:cNvPr>
        <xdr:cNvSpPr>
          <a:spLocks/>
        </xdr:cNvSpPr>
      </xdr:nvSpPr>
      <xdr:spPr bwMode="auto">
        <a:xfrm flipH="1" flipV="1">
          <a:off x="6677025" y="11620500"/>
          <a:ext cx="581025" cy="1181100"/>
        </a:xfrm>
        <a:custGeom>
          <a:avLst/>
          <a:gdLst>
            <a:gd name="T0" fmla="*/ 0 w 220"/>
            <a:gd name="T1" fmla="*/ 0 h 27"/>
            <a:gd name="T2" fmla="*/ 290513 w 220"/>
            <a:gd name="T3" fmla="*/ 0 h 27"/>
            <a:gd name="T4" fmla="*/ 290513 w 220"/>
            <a:gd name="T5" fmla="*/ 1181100 h 27"/>
            <a:gd name="T6" fmla="*/ 581025 w 220"/>
            <a:gd name="T7" fmla="*/ 1181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13</xdr:row>
      <xdr:rowOff>76200</xdr:rowOff>
    </xdr:from>
    <xdr:to>
      <xdr:col>10</xdr:col>
      <xdr:colOff>581025</xdr:colOff>
      <xdr:row>13</xdr:row>
      <xdr:rowOff>85725</xdr:rowOff>
    </xdr:to>
    <xdr:cxnSp macro="">
      <xdr:nvCxnSpPr>
        <xdr:cNvPr id="2057" name="Съединител &quot;права стрелка&quot; 24">
          <a:extLst>
            <a:ext uri="{FF2B5EF4-FFF2-40B4-BE49-F238E27FC236}">
              <a16:creationId xmlns:a16="http://schemas.microsoft.com/office/drawing/2014/main" id="{00000000-0008-0000-0300-000009080000}"/>
            </a:ext>
          </a:extLst>
        </xdr:cNvPr>
        <xdr:cNvCxnSpPr>
          <a:cxnSpLocks noChangeShapeType="1"/>
        </xdr:cNvCxnSpPr>
      </xdr:nvCxnSpPr>
      <xdr:spPr bwMode="auto">
        <a:xfrm flipH="1">
          <a:off x="6629400" y="3352800"/>
          <a:ext cx="552450" cy="9525"/>
        </a:xfrm>
        <a:prstGeom prst="bentConnector3">
          <a:avLst>
            <a:gd name="adj1" fmla="val 50000"/>
          </a:avLst>
        </a:prstGeom>
        <a:noFill/>
        <a:ln w="9360">
          <a:solidFill>
            <a:srgbClr val="000000"/>
          </a:solidFill>
          <a:round/>
          <a:headEnd/>
          <a:tailEnd type="triangle" w="med" len="med"/>
        </a:ln>
      </xdr:spPr>
    </xdr:cxnSp>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showGridLines="0" zoomScaleNormal="100" workbookViewId="0">
      <selection activeCell="E21" sqref="E21"/>
    </sheetView>
  </sheetViews>
  <sheetFormatPr defaultColWidth="8.85546875" defaultRowHeight="12.75" x14ac:dyDescent="0.2"/>
  <cols>
    <col min="1" max="1" width="8.85546875" style="1" customWidth="1"/>
    <col min="2" max="2" width="25.28515625" style="1" customWidth="1"/>
    <col min="3" max="3" width="4" style="1" customWidth="1"/>
    <col min="4" max="4" width="24.28515625" style="1" customWidth="1"/>
    <col min="5" max="8" width="8.85546875" style="1" customWidth="1"/>
    <col min="9" max="9" width="19.85546875" style="1" customWidth="1"/>
    <col min="10" max="16384" width="8.85546875" style="1"/>
  </cols>
  <sheetData>
    <row r="1" spans="1:14" ht="20.25" x14ac:dyDescent="0.2">
      <c r="A1" s="2" t="s">
        <v>0</v>
      </c>
      <c r="B1" s="2"/>
      <c r="C1" s="2"/>
      <c r="D1" s="3"/>
      <c r="E1" s="4"/>
      <c r="F1" s="4"/>
      <c r="G1" s="4"/>
      <c r="H1" s="4"/>
      <c r="I1" s="4"/>
      <c r="J1" s="4"/>
      <c r="K1" s="4"/>
      <c r="L1" s="4"/>
      <c r="M1" s="4"/>
      <c r="N1" s="4"/>
    </row>
    <row r="2" spans="1:14" x14ac:dyDescent="0.2">
      <c r="A2" s="5" t="s">
        <v>1</v>
      </c>
      <c r="B2" s="5"/>
      <c r="C2" s="5"/>
      <c r="D2" s="3"/>
      <c r="E2" s="4"/>
      <c r="F2" s="4"/>
      <c r="G2" s="4"/>
      <c r="H2" s="4"/>
      <c r="I2" s="4"/>
      <c r="J2" s="4"/>
      <c r="K2" s="4"/>
      <c r="L2" s="4"/>
      <c r="M2" s="4"/>
      <c r="N2" s="4"/>
    </row>
    <row r="3" spans="1:14" x14ac:dyDescent="0.2">
      <c r="A3" s="6" t="s">
        <v>2</v>
      </c>
      <c r="B3" s="7"/>
      <c r="C3" s="7"/>
      <c r="D3" s="5"/>
      <c r="E3" s="4"/>
      <c r="F3" s="4"/>
      <c r="G3" s="4"/>
      <c r="H3" s="4"/>
      <c r="I3" s="4"/>
      <c r="J3" s="4"/>
      <c r="K3" s="4"/>
      <c r="L3" s="4"/>
      <c r="M3" s="4"/>
      <c r="N3" s="4"/>
    </row>
    <row r="4" spans="1:14" x14ac:dyDescent="0.2">
      <c r="A4" s="7"/>
      <c r="B4" s="7"/>
      <c r="C4" s="7"/>
      <c r="D4" s="7"/>
      <c r="E4" s="4"/>
      <c r="F4" s="4"/>
      <c r="G4" s="4"/>
      <c r="H4" s="4"/>
      <c r="I4" s="4"/>
      <c r="J4" s="4"/>
      <c r="K4" s="4"/>
      <c r="L4" s="4"/>
      <c r="M4" s="4"/>
      <c r="N4" s="4"/>
    </row>
    <row r="5" spans="1:14" x14ac:dyDescent="0.2">
      <c r="A5" s="8" t="s">
        <v>3</v>
      </c>
      <c r="B5" s="3"/>
      <c r="C5" s="3"/>
      <c r="D5" s="200"/>
      <c r="E5" s="201"/>
      <c r="F5" s="201"/>
      <c r="G5" s="201"/>
      <c r="H5" s="201"/>
      <c r="I5" s="201"/>
      <c r="J5" s="4"/>
      <c r="K5" s="4"/>
      <c r="L5" s="4"/>
      <c r="M5" s="4"/>
      <c r="N5" s="4"/>
    </row>
    <row r="6" spans="1:14" x14ac:dyDescent="0.2">
      <c r="A6" s="9"/>
      <c r="B6" s="10" t="s">
        <v>193</v>
      </c>
      <c r="C6" s="11"/>
      <c r="D6" s="202"/>
      <c r="E6" s="201"/>
      <c r="F6" s="201"/>
      <c r="G6" s="201"/>
      <c r="H6" s="201"/>
      <c r="I6" s="201"/>
      <c r="J6" s="4"/>
      <c r="K6" s="4"/>
      <c r="L6" s="4"/>
      <c r="M6" s="4"/>
      <c r="N6" s="4"/>
    </row>
    <row r="7" spans="1:14" x14ac:dyDescent="0.2">
      <c r="A7" s="9"/>
      <c r="B7" s="10" t="s">
        <v>4</v>
      </c>
      <c r="C7" s="11"/>
      <c r="D7" s="11"/>
      <c r="E7" s="4"/>
      <c r="F7" s="4"/>
      <c r="G7" s="4"/>
      <c r="H7" s="4"/>
      <c r="I7" s="4"/>
      <c r="J7" s="4"/>
      <c r="K7" s="4"/>
      <c r="L7" s="4"/>
      <c r="M7" s="4"/>
      <c r="N7" s="4"/>
    </row>
    <row r="8" spans="1:14" x14ac:dyDescent="0.2">
      <c r="A8" s="9"/>
      <c r="B8" s="4" t="s">
        <v>5</v>
      </c>
      <c r="C8" s="11"/>
      <c r="D8" s="11"/>
      <c r="E8" s="4"/>
      <c r="F8" s="4"/>
      <c r="G8" s="4"/>
      <c r="H8" s="4"/>
      <c r="I8" s="4"/>
      <c r="J8" s="4"/>
      <c r="K8" s="4"/>
      <c r="L8" s="4"/>
      <c r="M8" s="4"/>
      <c r="N8" s="4"/>
    </row>
    <row r="9" spans="1:14" x14ac:dyDescent="0.2">
      <c r="A9" s="9"/>
      <c r="B9" s="4" t="s">
        <v>6</v>
      </c>
      <c r="C9" s="11"/>
      <c r="D9" s="11"/>
      <c r="E9" s="4"/>
      <c r="F9" s="4"/>
      <c r="G9" s="4"/>
      <c r="H9" s="4"/>
      <c r="I9" s="4"/>
      <c r="J9" s="4"/>
      <c r="K9" s="4"/>
      <c r="L9" s="4"/>
      <c r="M9" s="4"/>
      <c r="N9" s="4"/>
    </row>
    <row r="10" spans="1:14" x14ac:dyDescent="0.2">
      <c r="A10" s="9"/>
      <c r="B10" s="4" t="s">
        <v>7</v>
      </c>
      <c r="C10" s="11"/>
      <c r="D10" s="11"/>
      <c r="E10" s="4"/>
      <c r="F10" s="4"/>
      <c r="G10" s="4"/>
      <c r="H10" s="4"/>
      <c r="I10" s="4"/>
      <c r="J10" s="4"/>
      <c r="K10" s="4"/>
      <c r="L10" s="4"/>
      <c r="M10" s="4"/>
      <c r="N10" s="4"/>
    </row>
    <row r="11" spans="1:14" x14ac:dyDescent="0.2">
      <c r="A11" s="9"/>
      <c r="B11" s="149" t="s">
        <v>124</v>
      </c>
      <c r="C11" s="11"/>
      <c r="D11" s="11"/>
      <c r="E11" s="4"/>
      <c r="F11" s="4"/>
      <c r="G11" s="4"/>
      <c r="H11" s="4"/>
      <c r="I11" s="4"/>
      <c r="J11" s="4"/>
      <c r="K11" s="4"/>
      <c r="L11" s="4"/>
      <c r="M11" s="4"/>
      <c r="N11" s="4"/>
    </row>
    <row r="12" spans="1:14" x14ac:dyDescent="0.2">
      <c r="A12" s="9"/>
      <c r="B12" s="7" t="s">
        <v>125</v>
      </c>
      <c r="C12" s="11"/>
      <c r="D12" s="11"/>
      <c r="E12" s="4"/>
      <c r="F12" s="4"/>
      <c r="G12" s="4"/>
      <c r="H12" s="4"/>
      <c r="I12" s="4"/>
      <c r="J12" s="4"/>
      <c r="K12" s="4"/>
      <c r="L12" s="4"/>
      <c r="M12" s="4"/>
      <c r="N12" s="4"/>
    </row>
    <row r="13" spans="1:14" x14ac:dyDescent="0.2">
      <c r="A13" s="4"/>
      <c r="B13" s="10" t="s">
        <v>8</v>
      </c>
      <c r="C13" s="4"/>
      <c r="D13" s="4"/>
      <c r="E13" s="4"/>
      <c r="F13" s="4"/>
      <c r="G13" s="4"/>
      <c r="H13" s="4"/>
      <c r="I13" s="4"/>
      <c r="J13" s="4"/>
      <c r="K13" s="4"/>
      <c r="L13" s="4"/>
      <c r="M13" s="4"/>
      <c r="N13" s="4"/>
    </row>
    <row r="14" spans="1:14" x14ac:dyDescent="0.2">
      <c r="A14" s="4"/>
      <c r="B14" s="12" t="s">
        <v>126</v>
      </c>
      <c r="C14" s="4"/>
      <c r="D14" s="4"/>
      <c r="E14" s="4"/>
      <c r="F14" s="4"/>
      <c r="G14" s="4"/>
      <c r="H14" s="4"/>
      <c r="I14" s="4"/>
      <c r="J14" s="4"/>
      <c r="K14" s="4"/>
      <c r="L14" s="4"/>
      <c r="M14" s="4"/>
      <c r="N14" s="4"/>
    </row>
    <row r="15" spans="1:14" x14ac:dyDescent="0.2">
      <c r="A15" s="4"/>
      <c r="B15" s="4"/>
      <c r="C15" s="4"/>
      <c r="D15" s="4"/>
      <c r="E15" s="4"/>
      <c r="F15" s="4"/>
      <c r="G15" s="4"/>
      <c r="H15" s="4"/>
      <c r="I15" s="4"/>
      <c r="J15" s="4"/>
      <c r="K15" s="4"/>
      <c r="L15" s="4"/>
      <c r="M15" s="4"/>
      <c r="N15" s="4"/>
    </row>
    <row r="16" spans="1:14" x14ac:dyDescent="0.2">
      <c r="A16" s="4"/>
      <c r="B16" s="4"/>
      <c r="C16" s="4"/>
      <c r="D16" s="4"/>
      <c r="E16" s="4"/>
      <c r="F16" s="4"/>
      <c r="G16" s="4"/>
      <c r="H16" s="4"/>
      <c r="I16" s="4"/>
      <c r="J16" s="4"/>
      <c r="K16" s="4"/>
      <c r="L16" s="4"/>
      <c r="M16" s="4"/>
      <c r="N16" s="4"/>
    </row>
    <row r="17" spans="1:14" x14ac:dyDescent="0.2">
      <c r="A17" s="4"/>
      <c r="B17" s="10" t="s">
        <v>9</v>
      </c>
      <c r="C17" s="4"/>
      <c r="D17" s="145" t="s">
        <v>206</v>
      </c>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10" t="s">
        <v>10</v>
      </c>
      <c r="C19" s="4"/>
      <c r="D19" s="264">
        <v>44636</v>
      </c>
      <c r="E19" s="4"/>
      <c r="F19" s="4"/>
      <c r="G19" s="4"/>
      <c r="H19" s="4"/>
      <c r="I19" s="4"/>
      <c r="J19" s="4"/>
      <c r="K19" s="4"/>
      <c r="L19" s="4"/>
      <c r="M19" s="4"/>
      <c r="N19" s="4"/>
    </row>
    <row r="20" spans="1:14" x14ac:dyDescent="0.2">
      <c r="A20" s="4"/>
      <c r="B20" s="4"/>
      <c r="C20" s="4"/>
      <c r="D20" s="4"/>
      <c r="E20" s="4"/>
      <c r="F20" s="4"/>
      <c r="G20" s="4"/>
      <c r="H20" s="4"/>
      <c r="I20" s="4"/>
      <c r="J20" s="4"/>
      <c r="K20" s="4"/>
      <c r="L20" s="4"/>
      <c r="M20" s="4"/>
      <c r="N20" s="4"/>
    </row>
    <row r="21" spans="1:14" x14ac:dyDescent="0.2">
      <c r="A21" s="4"/>
      <c r="B21" s="10" t="s">
        <v>11</v>
      </c>
      <c r="C21" s="4"/>
      <c r="D21" s="4"/>
      <c r="E21" s="13" t="s">
        <v>12</v>
      </c>
      <c r="F21" s="4"/>
      <c r="G21" s="4"/>
      <c r="H21" s="4"/>
      <c r="I21" s="13" t="s">
        <v>13</v>
      </c>
      <c r="J21" s="4"/>
      <c r="K21" s="4"/>
      <c r="L21" s="4"/>
      <c r="M21" s="4"/>
      <c r="N21" s="4"/>
    </row>
    <row r="22" spans="1:14" x14ac:dyDescent="0.2">
      <c r="A22" s="4"/>
      <c r="B22" s="4"/>
      <c r="C22" s="4"/>
      <c r="D22" s="4"/>
      <c r="E22" s="4"/>
      <c r="F22" s="4"/>
      <c r="G22" s="4"/>
      <c r="H22" s="4"/>
      <c r="I22" s="4"/>
      <c r="J22" s="4"/>
      <c r="K22" s="4"/>
      <c r="L22" s="4"/>
      <c r="M22" s="4"/>
      <c r="N22" s="4"/>
    </row>
    <row r="23" spans="1:14" x14ac:dyDescent="0.2">
      <c r="A23" s="4"/>
      <c r="B23" s="4"/>
      <c r="C23" s="4"/>
      <c r="D23" s="4"/>
      <c r="E23" s="4"/>
      <c r="F23" s="4"/>
      <c r="G23" s="4"/>
      <c r="H23" s="4"/>
      <c r="I23" s="4"/>
      <c r="J23" s="4"/>
      <c r="K23" s="4"/>
      <c r="L23" s="4"/>
      <c r="M23" s="4"/>
      <c r="N23" s="4"/>
    </row>
    <row r="24" spans="1:14" x14ac:dyDescent="0.2">
      <c r="A24" s="4"/>
      <c r="B24" s="4"/>
      <c r="C24" s="4"/>
      <c r="D24" s="4"/>
      <c r="E24" s="4"/>
      <c r="F24" s="4"/>
      <c r="G24" s="4"/>
      <c r="H24" s="4"/>
      <c r="I24" s="4"/>
      <c r="J24" s="4"/>
      <c r="K24" s="4"/>
      <c r="L24" s="4"/>
      <c r="M24" s="4"/>
      <c r="N24" s="4"/>
    </row>
    <row r="25" spans="1:14" x14ac:dyDescent="0.2">
      <c r="A25" s="4"/>
      <c r="B25" s="4"/>
      <c r="C25" s="4"/>
      <c r="D25" s="4"/>
      <c r="E25" s="4"/>
      <c r="F25" s="4"/>
      <c r="G25" s="4"/>
      <c r="H25" s="4"/>
      <c r="I25" s="4"/>
      <c r="J25" s="4"/>
      <c r="K25" s="4"/>
      <c r="L25" s="4"/>
      <c r="M25" s="4"/>
      <c r="N25" s="4"/>
    </row>
    <row r="26" spans="1:14" x14ac:dyDescent="0.2">
      <c r="A26" s="4"/>
      <c r="B26" s="4"/>
      <c r="C26" s="4"/>
      <c r="D26" s="4"/>
      <c r="E26" s="4"/>
      <c r="F26" s="4"/>
      <c r="G26" s="4"/>
      <c r="H26" s="4"/>
      <c r="I26" s="4"/>
      <c r="J26" s="4"/>
      <c r="K26" s="4"/>
      <c r="L26" s="4"/>
      <c r="M26" s="4"/>
      <c r="N26" s="4"/>
    </row>
    <row r="27" spans="1:14" x14ac:dyDescent="0.2">
      <c r="A27" s="4"/>
      <c r="B27" s="4"/>
      <c r="C27" s="4"/>
      <c r="D27" s="4"/>
      <c r="E27" s="4"/>
      <c r="F27" s="4"/>
      <c r="G27" s="4"/>
      <c r="H27" s="4"/>
      <c r="I27" s="4"/>
      <c r="J27" s="4"/>
      <c r="K27" s="4"/>
      <c r="L27" s="4"/>
      <c r="M27" s="4"/>
      <c r="N27" s="4"/>
    </row>
    <row r="28" spans="1:14" x14ac:dyDescent="0.2">
      <c r="A28" s="4"/>
      <c r="B28" s="4"/>
      <c r="C28" s="4"/>
      <c r="D28" s="4"/>
      <c r="E28" s="4"/>
      <c r="F28" s="4"/>
      <c r="G28" s="4"/>
      <c r="H28" s="4"/>
      <c r="I28" s="4"/>
      <c r="J28" s="4"/>
      <c r="K28" s="4"/>
      <c r="L28" s="4"/>
      <c r="M28" s="4"/>
      <c r="N28" s="4"/>
    </row>
    <row r="29" spans="1:14" x14ac:dyDescent="0.2">
      <c r="A29" s="4"/>
      <c r="B29" s="4"/>
      <c r="C29" s="4"/>
      <c r="D29" s="4"/>
      <c r="E29" s="4"/>
      <c r="F29" s="4"/>
      <c r="G29" s="4"/>
      <c r="H29" s="4"/>
      <c r="I29" s="4"/>
      <c r="J29" s="4"/>
      <c r="K29" s="4"/>
      <c r="L29" s="4"/>
      <c r="M29" s="4"/>
      <c r="N29" s="4"/>
    </row>
    <row r="30" spans="1:14" x14ac:dyDescent="0.2">
      <c r="A30" s="4"/>
      <c r="B30" s="4"/>
      <c r="C30" s="4"/>
      <c r="D30" s="4"/>
      <c r="E30" s="4"/>
      <c r="F30" s="4"/>
      <c r="G30" s="4"/>
      <c r="H30" s="4"/>
      <c r="I30" s="4"/>
      <c r="J30" s="4"/>
      <c r="K30" s="4"/>
      <c r="L30" s="4"/>
      <c r="M30" s="4"/>
      <c r="N30" s="4"/>
    </row>
    <row r="31" spans="1:14" x14ac:dyDescent="0.2">
      <c r="A31" s="4"/>
      <c r="B31" s="4"/>
      <c r="C31" s="4"/>
      <c r="D31" s="4"/>
      <c r="E31" s="4"/>
      <c r="F31" s="4"/>
      <c r="G31" s="4"/>
      <c r="H31" s="4"/>
      <c r="I31" s="4"/>
      <c r="J31" s="4"/>
      <c r="K31" s="4"/>
      <c r="L31" s="4"/>
      <c r="M31" s="4"/>
      <c r="N31" s="4"/>
    </row>
    <row r="32" spans="1:14" x14ac:dyDescent="0.2">
      <c r="A32" s="4"/>
      <c r="B32" s="4"/>
      <c r="C32" s="4"/>
      <c r="D32" s="4"/>
      <c r="E32" s="4"/>
      <c r="F32" s="4"/>
      <c r="G32" s="4"/>
      <c r="H32" s="4"/>
      <c r="I32" s="4"/>
      <c r="J32" s="4"/>
      <c r="K32" s="4"/>
      <c r="L32" s="4"/>
      <c r="M32" s="4"/>
      <c r="N32" s="4"/>
    </row>
    <row r="33" spans="1:14" x14ac:dyDescent="0.2">
      <c r="A33" s="4"/>
      <c r="B33" s="4"/>
      <c r="C33" s="4"/>
      <c r="D33" s="4"/>
      <c r="E33" s="4"/>
      <c r="F33" s="4"/>
      <c r="G33" s="4"/>
      <c r="H33" s="4"/>
      <c r="I33" s="4"/>
      <c r="J33" s="4"/>
      <c r="K33" s="4"/>
      <c r="L33" s="4"/>
      <c r="M33" s="4"/>
      <c r="N33" s="4"/>
    </row>
    <row r="34" spans="1:14" x14ac:dyDescent="0.2">
      <c r="A34" s="4"/>
      <c r="B34" s="4"/>
      <c r="C34" s="4"/>
      <c r="D34" s="4"/>
      <c r="E34" s="4"/>
      <c r="F34" s="4"/>
      <c r="G34" s="4"/>
      <c r="H34" s="4"/>
      <c r="I34" s="4"/>
      <c r="J34" s="4"/>
      <c r="K34" s="4"/>
      <c r="L34" s="4"/>
      <c r="M34" s="4"/>
      <c r="N34" s="4"/>
    </row>
    <row r="35" spans="1:14" x14ac:dyDescent="0.2">
      <c r="A35" s="4"/>
      <c r="B35" s="4"/>
      <c r="C35" s="4"/>
      <c r="D35" s="4"/>
      <c r="E35" s="4"/>
      <c r="F35" s="4"/>
      <c r="G35" s="4"/>
      <c r="H35" s="4"/>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c r="B37" s="4"/>
      <c r="C37" s="4"/>
      <c r="D37" s="4"/>
      <c r="E37" s="4"/>
      <c r="F37" s="4"/>
      <c r="G37" s="4"/>
      <c r="H37" s="4"/>
      <c r="I37" s="4"/>
      <c r="J37" s="4"/>
      <c r="K37" s="4"/>
      <c r="L37" s="4"/>
      <c r="M37" s="4"/>
      <c r="N37" s="4"/>
    </row>
    <row r="38" spans="1:14" x14ac:dyDescent="0.2">
      <c r="A38" s="4"/>
      <c r="B38" s="4"/>
      <c r="C38" s="4"/>
      <c r="D38" s="4"/>
      <c r="E38" s="4"/>
      <c r="F38" s="4"/>
      <c r="G38" s="4"/>
      <c r="H38" s="4"/>
      <c r="I38" s="4"/>
      <c r="J38" s="4"/>
      <c r="K38" s="4"/>
      <c r="L38" s="4"/>
      <c r="M38" s="4"/>
      <c r="N38" s="4"/>
    </row>
    <row r="39" spans="1:14" x14ac:dyDescent="0.2">
      <c r="A39" s="4"/>
      <c r="B39" s="4"/>
      <c r="C39" s="4"/>
      <c r="D39" s="4"/>
      <c r="E39" s="4"/>
      <c r="F39" s="4"/>
      <c r="G39" s="4"/>
      <c r="H39" s="4"/>
      <c r="I39" s="4"/>
      <c r="J39" s="4"/>
      <c r="K39" s="4"/>
      <c r="L39" s="4"/>
      <c r="M39" s="4"/>
      <c r="N39" s="4"/>
    </row>
    <row r="40" spans="1:14" x14ac:dyDescent="0.2">
      <c r="A40" s="4"/>
      <c r="B40" s="4"/>
      <c r="C40" s="4"/>
      <c r="D40" s="4"/>
      <c r="E40" s="4"/>
      <c r="F40" s="4"/>
      <c r="G40" s="4"/>
      <c r="H40" s="4"/>
      <c r="I40" s="4"/>
      <c r="J40" s="4"/>
      <c r="K40" s="4"/>
      <c r="L40" s="4"/>
      <c r="M40" s="4"/>
      <c r="N40" s="4"/>
    </row>
    <row r="41" spans="1:14" x14ac:dyDescent="0.2">
      <c r="A41" s="4"/>
      <c r="B41" s="4"/>
      <c r="C41" s="4"/>
      <c r="D41" s="4"/>
      <c r="E41" s="4"/>
      <c r="F41" s="4"/>
      <c r="G41" s="4"/>
      <c r="H41" s="4"/>
      <c r="I41" s="4"/>
      <c r="J41" s="4"/>
      <c r="K41" s="4"/>
      <c r="L41" s="4"/>
      <c r="M41" s="4"/>
      <c r="N41" s="4"/>
    </row>
    <row r="42" spans="1:14" x14ac:dyDescent="0.2">
      <c r="A42" s="4"/>
      <c r="B42" s="4"/>
      <c r="C42" s="4"/>
      <c r="D42" s="4"/>
      <c r="E42" s="4"/>
      <c r="F42" s="4"/>
      <c r="G42" s="4"/>
      <c r="H42" s="4"/>
      <c r="I42" s="4"/>
      <c r="J42" s="4"/>
      <c r="K42" s="4"/>
      <c r="L42" s="4"/>
      <c r="M42" s="4"/>
      <c r="N42" s="4"/>
    </row>
    <row r="43" spans="1:14" x14ac:dyDescent="0.2">
      <c r="A43" s="150" t="s">
        <v>204</v>
      </c>
      <c r="B43" s="4"/>
      <c r="C43" s="4"/>
      <c r="D43" s="4"/>
      <c r="E43" s="4"/>
      <c r="F43" s="4"/>
      <c r="G43" s="4"/>
      <c r="H43" s="4"/>
      <c r="I43" s="4"/>
      <c r="J43" s="4"/>
      <c r="K43" s="4"/>
      <c r="L43" s="4"/>
      <c r="M43" s="4"/>
      <c r="N43" s="4"/>
    </row>
    <row r="44" spans="1:14" x14ac:dyDescent="0.2">
      <c r="A44" s="151" t="s">
        <v>205</v>
      </c>
      <c r="B44" s="4"/>
      <c r="C44" s="4"/>
      <c r="D44" s="4"/>
      <c r="E44" s="4"/>
      <c r="F44" s="4"/>
      <c r="G44" s="4"/>
      <c r="H44" s="4"/>
      <c r="I44" s="4"/>
      <c r="J44" s="4"/>
      <c r="K44" s="4"/>
      <c r="L44" s="4"/>
      <c r="M44" s="4"/>
      <c r="N44" s="4"/>
    </row>
  </sheetData>
  <sheetProtection selectLockedCells="1" selectUnlockedCells="1"/>
  <phoneticPr fontId="0" type="noConversion"/>
  <hyperlinks>
    <hyperlink ref="E21" location="'one-tier system'!A1" display="Едностепенна система" xr:uid="{00000000-0004-0000-0000-000000000000}"/>
    <hyperlink ref="I21" location="'two-tier system'!A1" display="Двустепенна система" xr:uid="{00000000-0004-0000-0000-000001000000}"/>
  </hyperlinks>
  <pageMargins left="0.7" right="0.7" top="0.75" bottom="0.75"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9"/>
  <sheetViews>
    <sheetView showGridLines="0" zoomScale="85" zoomScaleNormal="85" zoomScaleSheetLayoutView="85" workbookViewId="0">
      <pane ySplit="7" topLeftCell="A50" activePane="bottomLeft" state="frozen"/>
      <selection pane="bottomLeft" activeCell="D87" sqref="D87"/>
    </sheetView>
  </sheetViews>
  <sheetFormatPr defaultColWidth="9.140625" defaultRowHeight="12.75" x14ac:dyDescent="0.2"/>
  <cols>
    <col min="1" max="1" width="3.7109375" style="108" customWidth="1"/>
    <col min="2" max="2" width="7.7109375" style="97" customWidth="1"/>
    <col min="3" max="3" width="3" style="109" hidden="1" customWidth="1"/>
    <col min="4" max="4" width="56.28515625" style="97" customWidth="1"/>
    <col min="5" max="5" width="5" style="17" customWidth="1"/>
    <col min="6" max="6" width="7.85546875" style="17" bestFit="1" customWidth="1"/>
    <col min="7" max="7" width="4.85546875" style="17" customWidth="1"/>
    <col min="8" max="8" width="10.28515625" style="87" customWidth="1"/>
    <col min="9" max="9" width="11.42578125" style="123" customWidth="1"/>
    <col min="10" max="10" width="2.28515625" style="98" customWidth="1"/>
    <col min="11" max="11" width="42.85546875" style="142" customWidth="1"/>
    <col min="12" max="16384" width="9.140625" style="19"/>
  </cols>
  <sheetData>
    <row r="1" spans="1:11" s="3" customFormat="1" ht="12" customHeight="1" x14ac:dyDescent="0.2">
      <c r="A1" s="2"/>
      <c r="B1" s="2"/>
      <c r="C1" s="2"/>
      <c r="E1" s="2"/>
      <c r="F1" s="2"/>
      <c r="G1" s="2"/>
      <c r="H1" s="80"/>
      <c r="K1" s="142"/>
    </row>
    <row r="2" spans="1:11" s="35" customFormat="1" ht="15" x14ac:dyDescent="0.2">
      <c r="A2" s="138" t="s">
        <v>0</v>
      </c>
      <c r="B2" s="138"/>
      <c r="C2" s="138"/>
      <c r="E2" s="138"/>
      <c r="F2" s="138"/>
      <c r="G2" s="138"/>
      <c r="H2" s="138"/>
      <c r="K2" s="142"/>
    </row>
    <row r="3" spans="1:11" s="139" customFormat="1" x14ac:dyDescent="0.2">
      <c r="A3" s="80" t="s">
        <v>14</v>
      </c>
      <c r="B3" s="80"/>
      <c r="C3" s="80"/>
      <c r="E3" s="271"/>
      <c r="F3" s="271"/>
      <c r="G3" s="271"/>
      <c r="H3" s="271"/>
      <c r="I3" s="271"/>
      <c r="J3" s="140"/>
      <c r="K3" s="142"/>
    </row>
    <row r="4" spans="1:11" s="9" customFormat="1" x14ac:dyDescent="0.2">
      <c r="A4" s="91"/>
      <c r="B4" s="91"/>
      <c r="C4" s="91"/>
      <c r="D4" s="91"/>
      <c r="E4" s="22"/>
      <c r="F4" s="22"/>
      <c r="G4" s="22"/>
      <c r="H4" s="81"/>
      <c r="I4" s="93"/>
      <c r="J4" s="91"/>
      <c r="K4" s="142"/>
    </row>
    <row r="5" spans="1:11" ht="21" customHeight="1" x14ac:dyDescent="0.2">
      <c r="A5" s="98"/>
      <c r="B5" s="98"/>
      <c r="C5" s="98"/>
      <c r="D5" s="92"/>
      <c r="E5" s="280" t="s">
        <v>121</v>
      </c>
      <c r="F5" s="281"/>
      <c r="G5" s="281"/>
      <c r="H5" s="282" t="s">
        <v>122</v>
      </c>
      <c r="I5" s="276" t="s">
        <v>123</v>
      </c>
      <c r="J5" s="89"/>
      <c r="K5" s="144" t="s">
        <v>120</v>
      </c>
    </row>
    <row r="6" spans="1:11" s="28" customFormat="1" ht="21" customHeight="1" x14ac:dyDescent="0.2">
      <c r="A6" s="24"/>
      <c r="B6" s="25"/>
      <c r="C6" s="26"/>
      <c r="D6" s="27"/>
      <c r="E6" s="146">
        <v>1</v>
      </c>
      <c r="F6" s="146">
        <v>0.5</v>
      </c>
      <c r="G6" s="146">
        <v>0</v>
      </c>
      <c r="H6" s="282"/>
      <c r="I6" s="276"/>
      <c r="J6" s="89"/>
      <c r="K6" s="167" t="s">
        <v>152</v>
      </c>
    </row>
    <row r="7" spans="1:11" s="28" customFormat="1" ht="22.5" x14ac:dyDescent="0.2">
      <c r="A7" s="277" t="s">
        <v>15</v>
      </c>
      <c r="B7" s="277"/>
      <c r="C7" s="277"/>
      <c r="D7" s="278"/>
      <c r="E7" s="141" t="s">
        <v>16</v>
      </c>
      <c r="F7" s="141" t="s">
        <v>17</v>
      </c>
      <c r="G7" s="141" t="s">
        <v>18</v>
      </c>
      <c r="H7" s="282"/>
      <c r="I7" s="276"/>
      <c r="J7" s="89"/>
      <c r="K7" s="168" t="s">
        <v>151</v>
      </c>
    </row>
    <row r="8" spans="1:11" s="28" customFormat="1" x14ac:dyDescent="0.2">
      <c r="A8" s="24"/>
      <c r="B8" s="279"/>
      <c r="C8" s="279"/>
      <c r="D8" s="279"/>
      <c r="E8" s="29"/>
      <c r="F8" s="29"/>
      <c r="G8" s="29"/>
      <c r="H8" s="110"/>
      <c r="I8" s="31"/>
      <c r="J8" s="31"/>
      <c r="K8" s="142"/>
    </row>
    <row r="9" spans="1:11" s="35" customFormat="1" ht="15" x14ac:dyDescent="0.2">
      <c r="A9" s="32" t="s">
        <v>19</v>
      </c>
      <c r="B9" s="273" t="s">
        <v>96</v>
      </c>
      <c r="C9" s="273"/>
      <c r="D9" s="274"/>
      <c r="E9" s="272"/>
      <c r="F9" s="272"/>
      <c r="G9" s="272"/>
      <c r="H9" s="272"/>
      <c r="I9" s="33">
        <v>0.1</v>
      </c>
      <c r="J9" s="111"/>
      <c r="K9" s="142"/>
    </row>
    <row r="10" spans="1:11" s="23" customFormat="1" ht="38.25" x14ac:dyDescent="0.2">
      <c r="A10" s="36" t="str">
        <f t="shared" ref="A10:A16" si="0">IF(NOT(COUNTBLANK(E10:G10)=2),"!","")</f>
        <v>!</v>
      </c>
      <c r="B10" s="99" t="s">
        <v>20</v>
      </c>
      <c r="C10" s="99"/>
      <c r="D10" s="174" t="s">
        <v>115</v>
      </c>
      <c r="E10" s="40"/>
      <c r="F10" s="39"/>
      <c r="G10" s="40"/>
      <c r="H10" s="83">
        <v>0.1</v>
      </c>
      <c r="I10" s="112">
        <f t="shared" ref="I10:I16" si="1">IF(ISBLANK($E10),IF(ISBLANK($F10),0,$F$6),$E$6)*$H10</f>
        <v>0</v>
      </c>
      <c r="J10" s="113"/>
      <c r="K10" s="143"/>
    </row>
    <row r="11" spans="1:11" s="23" customFormat="1" ht="51" x14ac:dyDescent="0.2">
      <c r="A11" s="36" t="str">
        <f t="shared" si="0"/>
        <v>!</v>
      </c>
      <c r="B11" s="99" t="s">
        <v>21</v>
      </c>
      <c r="C11" s="99"/>
      <c r="D11" s="174" t="s">
        <v>141</v>
      </c>
      <c r="E11" s="40"/>
      <c r="F11" s="39"/>
      <c r="G11" s="40"/>
      <c r="H11" s="83">
        <v>0.15</v>
      </c>
      <c r="I11" s="112">
        <f t="shared" si="1"/>
        <v>0</v>
      </c>
      <c r="J11" s="113"/>
      <c r="K11" s="143"/>
    </row>
    <row r="12" spans="1:11" s="23" customFormat="1" ht="63.75" x14ac:dyDescent="0.2">
      <c r="A12" s="36" t="str">
        <f t="shared" si="0"/>
        <v>!</v>
      </c>
      <c r="B12" s="99" t="s">
        <v>23</v>
      </c>
      <c r="C12" s="99"/>
      <c r="D12" s="174" t="s">
        <v>22</v>
      </c>
      <c r="E12" s="40"/>
      <c r="F12" s="39"/>
      <c r="G12" s="40"/>
      <c r="H12" s="83">
        <v>0.15</v>
      </c>
      <c r="I12" s="112">
        <f t="shared" si="1"/>
        <v>0</v>
      </c>
      <c r="J12" s="113"/>
      <c r="K12" s="143"/>
    </row>
    <row r="13" spans="1:11" s="23" customFormat="1" ht="38.25" x14ac:dyDescent="0.2">
      <c r="A13" s="36" t="str">
        <f t="shared" si="0"/>
        <v>!</v>
      </c>
      <c r="B13" s="99" t="s">
        <v>25</v>
      </c>
      <c r="C13" s="99"/>
      <c r="D13" s="174" t="s">
        <v>24</v>
      </c>
      <c r="E13" s="40"/>
      <c r="F13" s="39"/>
      <c r="G13" s="40"/>
      <c r="H13" s="83">
        <v>0.15</v>
      </c>
      <c r="I13" s="112">
        <f t="shared" si="1"/>
        <v>0</v>
      </c>
      <c r="J13" s="113"/>
      <c r="K13" s="143"/>
    </row>
    <row r="14" spans="1:11" s="23" customFormat="1" ht="25.5" x14ac:dyDescent="0.2">
      <c r="A14" s="36" t="str">
        <f t="shared" si="0"/>
        <v>!</v>
      </c>
      <c r="B14" s="99" t="s">
        <v>26</v>
      </c>
      <c r="C14" s="99"/>
      <c r="D14" s="174" t="s">
        <v>108</v>
      </c>
      <c r="E14" s="40"/>
      <c r="F14" s="39"/>
      <c r="G14" s="40"/>
      <c r="H14" s="83">
        <v>0.15</v>
      </c>
      <c r="I14" s="112">
        <f t="shared" si="1"/>
        <v>0</v>
      </c>
      <c r="J14" s="113"/>
      <c r="K14" s="143"/>
    </row>
    <row r="15" spans="1:11" s="23" customFormat="1" ht="102" x14ac:dyDescent="0.2">
      <c r="A15" s="36" t="str">
        <f t="shared" si="0"/>
        <v>!</v>
      </c>
      <c r="B15" s="99" t="s">
        <v>27</v>
      </c>
      <c r="C15" s="99"/>
      <c r="D15" s="174" t="s">
        <v>194</v>
      </c>
      <c r="E15" s="40"/>
      <c r="F15" s="39"/>
      <c r="G15" s="40"/>
      <c r="H15" s="83">
        <v>0.15</v>
      </c>
      <c r="I15" s="112">
        <f t="shared" si="1"/>
        <v>0</v>
      </c>
      <c r="J15" s="113"/>
      <c r="K15" s="143"/>
    </row>
    <row r="16" spans="1:11" s="23" customFormat="1" ht="76.5" x14ac:dyDescent="0.2">
      <c r="A16" s="36" t="str">
        <f t="shared" si="0"/>
        <v>!</v>
      </c>
      <c r="B16" s="99" t="s">
        <v>127</v>
      </c>
      <c r="C16" s="99"/>
      <c r="D16" s="174" t="s">
        <v>162</v>
      </c>
      <c r="E16" s="40"/>
      <c r="F16" s="39"/>
      <c r="G16" s="40"/>
      <c r="H16" s="83">
        <v>0.15</v>
      </c>
      <c r="I16" s="112">
        <f t="shared" si="1"/>
        <v>0</v>
      </c>
      <c r="J16" s="113"/>
      <c r="K16" s="143"/>
    </row>
    <row r="17" spans="1:11" s="23" customFormat="1" x14ac:dyDescent="0.2">
      <c r="A17" s="100"/>
      <c r="B17" s="101"/>
      <c r="C17" s="101"/>
      <c r="D17" s="94"/>
      <c r="E17" s="46"/>
      <c r="F17" s="46"/>
      <c r="G17" s="46"/>
      <c r="H17" s="83">
        <f>SUM(H10:H16)</f>
        <v>1</v>
      </c>
      <c r="I17" s="114">
        <f>SUM(I10:I16)</f>
        <v>0</v>
      </c>
      <c r="J17" s="113"/>
      <c r="K17" s="142"/>
    </row>
    <row r="18" spans="1:11" s="49" customFormat="1" x14ac:dyDescent="0.2">
      <c r="A18" s="47"/>
      <c r="B18" s="48"/>
      <c r="C18" s="48"/>
      <c r="D18" s="96"/>
      <c r="E18" s="47"/>
      <c r="F18" s="47"/>
      <c r="G18" s="47"/>
      <c r="H18" s="84"/>
      <c r="I18" s="115"/>
      <c r="J18" s="116"/>
      <c r="K18" s="142"/>
    </row>
    <row r="19" spans="1:11" s="35" customFormat="1" ht="15" x14ac:dyDescent="0.2">
      <c r="A19" s="32" t="s">
        <v>28</v>
      </c>
      <c r="B19" s="273" t="s">
        <v>98</v>
      </c>
      <c r="C19" s="273"/>
      <c r="D19" s="274"/>
      <c r="E19" s="272"/>
      <c r="F19" s="272"/>
      <c r="G19" s="272"/>
      <c r="H19" s="272"/>
      <c r="I19" s="33">
        <v>0.1</v>
      </c>
      <c r="J19" s="111"/>
      <c r="K19" s="142"/>
    </row>
    <row r="20" spans="1:11" s="23" customFormat="1" ht="38.25" x14ac:dyDescent="0.2">
      <c r="A20" s="36" t="str">
        <f t="shared" ref="A20:A32" si="2">IF(NOT(COUNTBLANK(E20:G20)=2),"!","")</f>
        <v>!</v>
      </c>
      <c r="B20" s="99" t="s">
        <v>29</v>
      </c>
      <c r="C20" s="99"/>
      <c r="D20" s="174" t="s">
        <v>104</v>
      </c>
      <c r="E20" s="40"/>
      <c r="F20" s="39"/>
      <c r="G20" s="40"/>
      <c r="H20" s="83">
        <v>0.1</v>
      </c>
      <c r="I20" s="112">
        <f t="shared" ref="I20:I32" si="3">IF(ISBLANK($E20),IF(ISBLANK($F20),0,$F$6),$E$6)*$H20</f>
        <v>0</v>
      </c>
      <c r="J20" s="113"/>
      <c r="K20" s="143"/>
    </row>
    <row r="21" spans="1:11" s="23" customFormat="1" ht="89.25" x14ac:dyDescent="0.2">
      <c r="A21" s="36" t="str">
        <f t="shared" si="2"/>
        <v>!</v>
      </c>
      <c r="B21" s="99" t="s">
        <v>30</v>
      </c>
      <c r="C21" s="99"/>
      <c r="D21" s="178" t="s">
        <v>195</v>
      </c>
      <c r="E21" s="40"/>
      <c r="F21" s="39"/>
      <c r="G21" s="40"/>
      <c r="H21" s="83">
        <v>0.1</v>
      </c>
      <c r="I21" s="112">
        <f t="shared" si="3"/>
        <v>0</v>
      </c>
      <c r="J21" s="113"/>
      <c r="K21" s="143"/>
    </row>
    <row r="22" spans="1:11" s="23" customFormat="1" ht="38.25" x14ac:dyDescent="0.2">
      <c r="A22" s="36" t="str">
        <f t="shared" si="2"/>
        <v>!</v>
      </c>
      <c r="B22" s="99" t="s">
        <v>31</v>
      </c>
      <c r="C22" s="99"/>
      <c r="D22" s="178" t="s">
        <v>110</v>
      </c>
      <c r="E22" s="40"/>
      <c r="F22" s="39"/>
      <c r="G22" s="40"/>
      <c r="H22" s="83">
        <v>0.05</v>
      </c>
      <c r="I22" s="112">
        <f t="shared" si="3"/>
        <v>0</v>
      </c>
      <c r="J22" s="113"/>
      <c r="K22" s="143"/>
    </row>
    <row r="23" spans="1:11" s="23" customFormat="1" ht="25.5" x14ac:dyDescent="0.2">
      <c r="A23" s="36" t="str">
        <f t="shared" si="2"/>
        <v>!</v>
      </c>
      <c r="B23" s="99" t="s">
        <v>32</v>
      </c>
      <c r="C23" s="99"/>
      <c r="D23" s="178" t="s">
        <v>142</v>
      </c>
      <c r="E23" s="40"/>
      <c r="F23" s="39"/>
      <c r="G23" s="40"/>
      <c r="H23" s="83">
        <v>0.05</v>
      </c>
      <c r="I23" s="112">
        <f t="shared" si="3"/>
        <v>0</v>
      </c>
      <c r="J23" s="113"/>
      <c r="K23" s="143"/>
    </row>
    <row r="24" spans="1:11" s="23" customFormat="1" ht="63.75" x14ac:dyDescent="0.2">
      <c r="A24" s="36" t="str">
        <f t="shared" si="2"/>
        <v>!</v>
      </c>
      <c r="B24" s="99" t="s">
        <v>33</v>
      </c>
      <c r="C24" s="99"/>
      <c r="D24" s="174" t="s">
        <v>179</v>
      </c>
      <c r="E24" s="40"/>
      <c r="F24" s="39"/>
      <c r="G24" s="40"/>
      <c r="H24" s="83">
        <v>0.1</v>
      </c>
      <c r="I24" s="112">
        <f t="shared" si="3"/>
        <v>0</v>
      </c>
      <c r="J24" s="113"/>
      <c r="K24" s="143"/>
    </row>
    <row r="25" spans="1:11" s="23" customFormat="1" ht="38.25" x14ac:dyDescent="0.2">
      <c r="A25" s="36" t="str">
        <f t="shared" si="2"/>
        <v>!</v>
      </c>
      <c r="B25" s="99" t="s">
        <v>34</v>
      </c>
      <c r="C25" s="99"/>
      <c r="D25" s="178" t="s">
        <v>196</v>
      </c>
      <c r="E25" s="40"/>
      <c r="F25" s="39"/>
      <c r="G25" s="40"/>
      <c r="H25" s="83">
        <v>0.1</v>
      </c>
      <c r="I25" s="112">
        <f t="shared" si="3"/>
        <v>0</v>
      </c>
      <c r="J25" s="113"/>
      <c r="K25" s="143"/>
    </row>
    <row r="26" spans="1:11" s="23" customFormat="1" ht="51" x14ac:dyDescent="0.2">
      <c r="A26" s="36" t="str">
        <f t="shared" si="2"/>
        <v>!</v>
      </c>
      <c r="B26" s="99" t="s">
        <v>35</v>
      </c>
      <c r="C26" s="99"/>
      <c r="D26" s="174" t="s">
        <v>180</v>
      </c>
      <c r="E26" s="40"/>
      <c r="F26" s="39"/>
      <c r="G26" s="40"/>
      <c r="H26" s="83">
        <v>0.1</v>
      </c>
      <c r="I26" s="112">
        <f t="shared" si="3"/>
        <v>0</v>
      </c>
      <c r="J26" s="113"/>
      <c r="K26" s="143"/>
    </row>
    <row r="27" spans="1:11" s="23" customFormat="1" ht="76.5" x14ac:dyDescent="0.2">
      <c r="A27" s="36" t="str">
        <f t="shared" si="2"/>
        <v>!</v>
      </c>
      <c r="B27" s="99" t="s">
        <v>36</v>
      </c>
      <c r="C27" s="99"/>
      <c r="D27" s="174" t="s">
        <v>181</v>
      </c>
      <c r="E27" s="40"/>
      <c r="F27" s="39"/>
      <c r="G27" s="40"/>
      <c r="H27" s="83">
        <v>0.1</v>
      </c>
      <c r="I27" s="112">
        <f t="shared" si="3"/>
        <v>0</v>
      </c>
      <c r="J27" s="113"/>
      <c r="K27" s="143"/>
    </row>
    <row r="28" spans="1:11" s="23" customFormat="1" ht="25.5" x14ac:dyDescent="0.2">
      <c r="A28" s="36" t="str">
        <f t="shared" si="2"/>
        <v>!</v>
      </c>
      <c r="B28" s="99" t="s">
        <v>146</v>
      </c>
      <c r="C28" s="99"/>
      <c r="D28" s="174" t="s">
        <v>112</v>
      </c>
      <c r="E28" s="40"/>
      <c r="F28" s="39"/>
      <c r="G28" s="40"/>
      <c r="H28" s="83">
        <v>0.05</v>
      </c>
      <c r="I28" s="112">
        <f t="shared" si="3"/>
        <v>0</v>
      </c>
      <c r="J28" s="113"/>
      <c r="K28" s="143"/>
    </row>
    <row r="29" spans="1:11" s="23" customFormat="1" ht="102" x14ac:dyDescent="0.2">
      <c r="A29" s="36" t="str">
        <f t="shared" si="2"/>
        <v>!</v>
      </c>
      <c r="B29" s="99" t="s">
        <v>38</v>
      </c>
      <c r="C29" s="99"/>
      <c r="D29" s="174" t="s">
        <v>182</v>
      </c>
      <c r="E29" s="40"/>
      <c r="F29" s="39"/>
      <c r="G29" s="40"/>
      <c r="H29" s="83">
        <v>0.05</v>
      </c>
      <c r="I29" s="112">
        <f t="shared" si="3"/>
        <v>0</v>
      </c>
      <c r="J29" s="113"/>
      <c r="K29" s="143"/>
    </row>
    <row r="30" spans="1:11" s="23" customFormat="1" ht="25.5" x14ac:dyDescent="0.2">
      <c r="A30" s="36" t="str">
        <f t="shared" si="2"/>
        <v>!</v>
      </c>
      <c r="B30" s="99" t="s">
        <v>116</v>
      </c>
      <c r="C30" s="99"/>
      <c r="D30" s="178" t="s">
        <v>37</v>
      </c>
      <c r="E30" s="40"/>
      <c r="F30" s="39"/>
      <c r="G30" s="40"/>
      <c r="H30" s="83">
        <v>0.05</v>
      </c>
      <c r="I30" s="112">
        <f t="shared" si="3"/>
        <v>0</v>
      </c>
      <c r="J30" s="113"/>
      <c r="K30" s="143"/>
    </row>
    <row r="31" spans="1:11" s="23" customFormat="1" ht="89.25" x14ac:dyDescent="0.2">
      <c r="A31" s="36" t="str">
        <f t="shared" si="2"/>
        <v>!</v>
      </c>
      <c r="B31" s="99" t="s">
        <v>145</v>
      </c>
      <c r="C31" s="99"/>
      <c r="D31" s="174" t="s">
        <v>197</v>
      </c>
      <c r="E31" s="40"/>
      <c r="F31" s="39"/>
      <c r="G31" s="40"/>
      <c r="H31" s="83">
        <v>0.1</v>
      </c>
      <c r="I31" s="112">
        <f t="shared" si="3"/>
        <v>0</v>
      </c>
      <c r="J31" s="113"/>
      <c r="K31" s="143"/>
    </row>
    <row r="32" spans="1:11" s="23" customFormat="1" ht="38.25" x14ac:dyDescent="0.2">
      <c r="A32" s="36" t="str">
        <f t="shared" si="2"/>
        <v>!</v>
      </c>
      <c r="B32" s="99" t="s">
        <v>147</v>
      </c>
      <c r="C32" s="99"/>
      <c r="D32" s="178" t="s">
        <v>143</v>
      </c>
      <c r="E32" s="40"/>
      <c r="F32" s="39"/>
      <c r="G32" s="40"/>
      <c r="H32" s="83">
        <v>0.05</v>
      </c>
      <c r="I32" s="112">
        <f t="shared" si="3"/>
        <v>0</v>
      </c>
      <c r="J32" s="113"/>
      <c r="K32" s="143"/>
    </row>
    <row r="33" spans="1:11" s="23" customFormat="1" ht="26.45" customHeight="1" x14ac:dyDescent="0.2">
      <c r="A33" s="100"/>
      <c r="B33" s="101"/>
      <c r="C33" s="101"/>
      <c r="D33" s="96"/>
      <c r="E33" s="46"/>
      <c r="F33" s="46"/>
      <c r="G33" s="46"/>
      <c r="H33" s="83">
        <f>SUM(H20:H32)</f>
        <v>1</v>
      </c>
      <c r="I33" s="114">
        <f>SUM(I20:I32)</f>
        <v>0</v>
      </c>
      <c r="J33" s="121"/>
      <c r="K33" s="142"/>
    </row>
    <row r="34" spans="1:11" s="49" customFormat="1" x14ac:dyDescent="0.2">
      <c r="A34" s="96"/>
      <c r="B34" s="101"/>
      <c r="C34" s="101"/>
      <c r="D34" s="96"/>
      <c r="E34" s="52"/>
      <c r="F34" s="52"/>
      <c r="G34" s="52"/>
      <c r="H34" s="88"/>
      <c r="I34" s="117"/>
      <c r="J34" s="117"/>
      <c r="K34" s="142"/>
    </row>
    <row r="35" spans="1:11" s="53" customFormat="1" ht="15" x14ac:dyDescent="0.2">
      <c r="A35" s="53" t="s">
        <v>39</v>
      </c>
      <c r="B35" s="275" t="s">
        <v>90</v>
      </c>
      <c r="C35" s="275"/>
      <c r="D35" s="275"/>
      <c r="E35" s="275"/>
      <c r="F35" s="275"/>
      <c r="G35" s="275"/>
      <c r="H35" s="275"/>
      <c r="I35" s="54">
        <v>0.1</v>
      </c>
      <c r="J35" s="111"/>
      <c r="K35" s="142"/>
    </row>
    <row r="36" spans="1:11" s="23" customFormat="1" ht="51" x14ac:dyDescent="0.2">
      <c r="A36" s="36" t="str">
        <f>IF(NOT(COUNTBLANK(E36:G36)=2),"!","")</f>
        <v>!</v>
      </c>
      <c r="B36" s="99" t="s">
        <v>40</v>
      </c>
      <c r="C36" s="99"/>
      <c r="D36" s="174" t="s">
        <v>144</v>
      </c>
      <c r="E36" s="40"/>
      <c r="F36" s="39"/>
      <c r="G36" s="39"/>
      <c r="H36" s="83">
        <v>0.2</v>
      </c>
      <c r="I36" s="112">
        <f>IF(ISBLANK($E36),IF(ISBLANK($F36),0,$F$6),$E$6)*$H36</f>
        <v>0</v>
      </c>
      <c r="J36" s="113"/>
      <c r="K36" s="143"/>
    </row>
    <row r="37" spans="1:11" s="23" customFormat="1" ht="102" x14ac:dyDescent="0.2">
      <c r="A37" s="36" t="str">
        <f>IF(NOT(COUNTBLANK(E37:G37)=2),"!","")</f>
        <v>!</v>
      </c>
      <c r="B37" s="99" t="s">
        <v>41</v>
      </c>
      <c r="C37" s="99"/>
      <c r="D37" s="174" t="s">
        <v>176</v>
      </c>
      <c r="E37" s="40"/>
      <c r="F37" s="39"/>
      <c r="G37" s="39"/>
      <c r="H37" s="83">
        <v>0.2</v>
      </c>
      <c r="I37" s="112">
        <f>IF(ISBLANK($E37),IF(ISBLANK($F37),0,$F$6),$E$6)*$H37</f>
        <v>0</v>
      </c>
      <c r="J37" s="113"/>
      <c r="K37" s="143"/>
    </row>
    <row r="38" spans="1:11" s="23" customFormat="1" ht="94.9" customHeight="1" x14ac:dyDescent="0.2">
      <c r="A38" s="36" t="str">
        <f>IF(NOT(COUNTBLANK(E38:G38)=2),"!","")</f>
        <v>!</v>
      </c>
      <c r="B38" s="99" t="s">
        <v>42</v>
      </c>
      <c r="C38" s="99"/>
      <c r="D38" s="174" t="s">
        <v>177</v>
      </c>
      <c r="E38" s="40"/>
      <c r="F38" s="39"/>
      <c r="G38" s="39"/>
      <c r="H38" s="83">
        <v>0.2</v>
      </c>
      <c r="I38" s="112">
        <f>IF(ISBLANK($E38),IF(ISBLANK($F38),0,$F$6),$E$6)*$H38</f>
        <v>0</v>
      </c>
      <c r="J38" s="113"/>
      <c r="K38" s="143"/>
    </row>
    <row r="39" spans="1:11" s="23" customFormat="1" ht="51" x14ac:dyDescent="0.2">
      <c r="A39" s="36" t="str">
        <f>IF(NOT(COUNTBLANK(E39:G39)=2),"!","")</f>
        <v>!</v>
      </c>
      <c r="B39" s="99" t="s">
        <v>43</v>
      </c>
      <c r="C39" s="99"/>
      <c r="D39" s="178" t="s">
        <v>105</v>
      </c>
      <c r="E39" s="40"/>
      <c r="F39" s="39"/>
      <c r="G39" s="39"/>
      <c r="H39" s="83">
        <v>0.2</v>
      </c>
      <c r="I39" s="112">
        <f>IF(ISBLANK($E39),IF(ISBLANK($F39),0,$F$6),$E$6)*$H39</f>
        <v>0</v>
      </c>
      <c r="J39" s="113"/>
      <c r="K39" s="143"/>
    </row>
    <row r="40" spans="1:11" s="23" customFormat="1" ht="102" x14ac:dyDescent="0.2">
      <c r="A40" s="36" t="str">
        <f>IF(NOT(COUNTBLANK(E40:G40)=2),"!","")</f>
        <v>!</v>
      </c>
      <c r="B40" s="99" t="s">
        <v>44</v>
      </c>
      <c r="C40" s="99"/>
      <c r="D40" s="174" t="s">
        <v>178</v>
      </c>
      <c r="E40" s="40"/>
      <c r="F40" s="39"/>
      <c r="G40" s="39"/>
      <c r="H40" s="83">
        <v>0.2</v>
      </c>
      <c r="I40" s="112">
        <f>IF(ISBLANK($E40),IF(ISBLANK($F40),0,$F$6),$E$6)*$H40</f>
        <v>0</v>
      </c>
      <c r="J40" s="113"/>
      <c r="K40" s="143"/>
    </row>
    <row r="41" spans="1:11" s="21" customFormat="1" x14ac:dyDescent="0.2">
      <c r="B41" s="55"/>
      <c r="C41" s="55"/>
      <c r="E41" s="47"/>
      <c r="F41" s="47"/>
      <c r="G41" s="47"/>
      <c r="H41" s="83">
        <f>SUM(H36:H40)</f>
        <v>1</v>
      </c>
      <c r="I41" s="114">
        <f>SUM(I36:I40)</f>
        <v>0</v>
      </c>
      <c r="J41" s="118"/>
      <c r="K41" s="142"/>
    </row>
    <row r="42" spans="1:11" s="58" customFormat="1" ht="15" x14ac:dyDescent="0.25">
      <c r="A42" s="32" t="s">
        <v>45</v>
      </c>
      <c r="B42" s="273" t="s">
        <v>97</v>
      </c>
      <c r="C42" s="273"/>
      <c r="D42" s="274"/>
      <c r="E42" s="272"/>
      <c r="F42" s="272"/>
      <c r="G42" s="272"/>
      <c r="H42" s="272"/>
      <c r="I42" s="33">
        <v>0.2</v>
      </c>
      <c r="J42" s="119"/>
      <c r="K42" s="142"/>
    </row>
    <row r="43" spans="1:11" s="23" customFormat="1" ht="51" x14ac:dyDescent="0.2">
      <c r="A43" s="36" t="str">
        <f>IF(NOT(COUNTBLANK(E43:G43)=2),"!","")</f>
        <v>!</v>
      </c>
      <c r="B43" s="99" t="s">
        <v>46</v>
      </c>
      <c r="C43" s="99"/>
      <c r="D43" s="174" t="s">
        <v>47</v>
      </c>
      <c r="E43" s="40"/>
      <c r="F43" s="39"/>
      <c r="G43" s="39"/>
      <c r="H43" s="83">
        <v>0.25</v>
      </c>
      <c r="I43" s="112">
        <f>IF(ISBLANK($E43),IF(ISBLANK($F43),0,$F$6),$E$6)*$H43</f>
        <v>0</v>
      </c>
      <c r="J43" s="113"/>
      <c r="K43" s="143"/>
    </row>
    <row r="44" spans="1:11" s="23" customFormat="1" ht="38.25" x14ac:dyDescent="0.2">
      <c r="A44" s="36" t="str">
        <f>IF(NOT(COUNTBLANK(E44:G44)=2),"!","")</f>
        <v>!</v>
      </c>
      <c r="B44" s="99" t="s">
        <v>48</v>
      </c>
      <c r="C44" s="102"/>
      <c r="D44" s="174" t="s">
        <v>49</v>
      </c>
      <c r="E44" s="40"/>
      <c r="F44" s="39"/>
      <c r="G44" s="39"/>
      <c r="H44" s="83">
        <v>0.25</v>
      </c>
      <c r="I44" s="112">
        <f>IF(ISBLANK($E44),IF(ISBLANK($F44),0,$F$6),$E$6)*$H44</f>
        <v>0</v>
      </c>
      <c r="J44" s="113"/>
      <c r="K44" s="143"/>
    </row>
    <row r="45" spans="1:11" s="23" customFormat="1" ht="25.5" x14ac:dyDescent="0.2">
      <c r="A45" s="36" t="str">
        <f>IF(NOT(COUNTBLANK(E45:G45)=2),"!","")</f>
        <v>!</v>
      </c>
      <c r="B45" s="99" t="s">
        <v>50</v>
      </c>
      <c r="C45" s="102"/>
      <c r="D45" s="174" t="s">
        <v>51</v>
      </c>
      <c r="E45" s="40"/>
      <c r="F45" s="39"/>
      <c r="G45" s="39"/>
      <c r="H45" s="83">
        <v>0.25</v>
      </c>
      <c r="I45" s="112">
        <f>IF(ISBLANK($E45),IF(ISBLANK($F45),0,$F$6),$E$6)*$H45</f>
        <v>0</v>
      </c>
      <c r="J45" s="113"/>
      <c r="K45" s="143"/>
    </row>
    <row r="46" spans="1:11" s="23" customFormat="1" ht="38.25" x14ac:dyDescent="0.2">
      <c r="A46" s="36" t="str">
        <f>IF(NOT(COUNTBLANK(E46:G46)=2),"!","")</f>
        <v>!</v>
      </c>
      <c r="B46" s="99" t="s">
        <v>52</v>
      </c>
      <c r="C46" s="99"/>
      <c r="D46" s="174" t="s">
        <v>175</v>
      </c>
      <c r="E46" s="40"/>
      <c r="F46" s="39"/>
      <c r="G46" s="39"/>
      <c r="H46" s="83">
        <v>0.25</v>
      </c>
      <c r="I46" s="112">
        <f>IF(ISBLANK($E46),IF(ISBLANK($F46),0,$F$6),$E$6)*$H46</f>
        <v>0</v>
      </c>
      <c r="J46" s="113"/>
      <c r="K46" s="143"/>
    </row>
    <row r="47" spans="1:11" s="49" customFormat="1" x14ac:dyDescent="0.2">
      <c r="A47" s="103"/>
      <c r="B47" s="104"/>
      <c r="C47" s="105"/>
      <c r="D47" s="62"/>
      <c r="E47" s="63"/>
      <c r="F47" s="63"/>
      <c r="G47" s="63"/>
      <c r="H47" s="83">
        <f>SUM(H43:H46)</f>
        <v>1</v>
      </c>
      <c r="I47" s="114">
        <f>SUM(I43:I46)</f>
        <v>0</v>
      </c>
      <c r="J47" s="64"/>
      <c r="K47" s="142"/>
    </row>
    <row r="48" spans="1:11" s="35" customFormat="1" ht="15" x14ac:dyDescent="0.2">
      <c r="A48" s="32" t="s">
        <v>53</v>
      </c>
      <c r="B48" s="273" t="s">
        <v>89</v>
      </c>
      <c r="C48" s="273"/>
      <c r="D48" s="273"/>
      <c r="E48" s="272"/>
      <c r="F48" s="272"/>
      <c r="G48" s="272"/>
      <c r="H48" s="272"/>
      <c r="I48" s="33">
        <v>0.2</v>
      </c>
      <c r="J48" s="111"/>
      <c r="K48" s="142"/>
    </row>
    <row r="49" spans="1:11" s="23" customFormat="1" ht="25.5" x14ac:dyDescent="0.2">
      <c r="A49" s="36" t="str">
        <f t="shared" ref="A49:A57" si="4">IF(NOT(COUNTBLANK(E49:G49)=2),"!","")</f>
        <v>!</v>
      </c>
      <c r="B49" s="106" t="s">
        <v>54</v>
      </c>
      <c r="C49" s="99"/>
      <c r="D49" s="174" t="s">
        <v>114</v>
      </c>
      <c r="E49" s="39"/>
      <c r="F49" s="39"/>
      <c r="G49" s="40"/>
      <c r="H49" s="86">
        <v>0.1</v>
      </c>
      <c r="I49" s="112">
        <f t="shared" ref="I49:I57" si="5">IF(ISBLANK($E49),IF(ISBLANK($F49),0,$F$6),$E$6)*$H49</f>
        <v>0</v>
      </c>
      <c r="J49" s="113"/>
      <c r="K49" s="143"/>
    </row>
    <row r="50" spans="1:11" s="23" customFormat="1" ht="140.25" x14ac:dyDescent="0.2">
      <c r="A50" s="36" t="str">
        <f t="shared" si="4"/>
        <v>!</v>
      </c>
      <c r="B50" s="106" t="s">
        <v>56</v>
      </c>
      <c r="C50" s="99"/>
      <c r="D50" s="174" t="s">
        <v>170</v>
      </c>
      <c r="E50" s="39"/>
      <c r="F50" s="39"/>
      <c r="G50" s="40"/>
      <c r="H50" s="83">
        <v>0.15</v>
      </c>
      <c r="I50" s="112">
        <f t="shared" si="5"/>
        <v>0</v>
      </c>
      <c r="J50" s="113"/>
      <c r="K50" s="143"/>
    </row>
    <row r="51" spans="1:11" s="23" customFormat="1" ht="51" x14ac:dyDescent="0.2">
      <c r="A51" s="36" t="str">
        <f t="shared" si="4"/>
        <v>!</v>
      </c>
      <c r="B51" s="106" t="s">
        <v>58</v>
      </c>
      <c r="C51" s="99"/>
      <c r="D51" s="174" t="s">
        <v>57</v>
      </c>
      <c r="E51" s="39"/>
      <c r="F51" s="39"/>
      <c r="G51" s="40"/>
      <c r="H51" s="83">
        <v>0.1</v>
      </c>
      <c r="I51" s="112">
        <f t="shared" si="5"/>
        <v>0</v>
      </c>
      <c r="J51" s="113"/>
      <c r="K51" s="143"/>
    </row>
    <row r="52" spans="1:11" s="23" customFormat="1" ht="38.25" x14ac:dyDescent="0.2">
      <c r="A52" s="36" t="str">
        <f t="shared" si="4"/>
        <v>!</v>
      </c>
      <c r="B52" s="106" t="s">
        <v>59</v>
      </c>
      <c r="C52" s="99"/>
      <c r="D52" s="174" t="s">
        <v>171</v>
      </c>
      <c r="E52" s="39"/>
      <c r="F52" s="39"/>
      <c r="G52" s="40"/>
      <c r="H52" s="83">
        <v>0.1</v>
      </c>
      <c r="I52" s="112">
        <f t="shared" si="5"/>
        <v>0</v>
      </c>
      <c r="J52" s="113"/>
      <c r="K52" s="143"/>
    </row>
    <row r="53" spans="1:11" s="23" customFormat="1" ht="102" x14ac:dyDescent="0.2">
      <c r="A53" s="36" t="str">
        <f t="shared" si="4"/>
        <v>!</v>
      </c>
      <c r="B53" s="106" t="s">
        <v>60</v>
      </c>
      <c r="C53" s="99"/>
      <c r="D53" s="178" t="s">
        <v>172</v>
      </c>
      <c r="E53" s="39"/>
      <c r="F53" s="39"/>
      <c r="G53" s="39"/>
      <c r="H53" s="83">
        <v>0.1</v>
      </c>
      <c r="I53" s="112">
        <f t="shared" si="5"/>
        <v>0</v>
      </c>
      <c r="J53" s="113"/>
      <c r="K53" s="143"/>
    </row>
    <row r="54" spans="1:11" s="23" customFormat="1" ht="63.75" x14ac:dyDescent="0.2">
      <c r="A54" s="36" t="str">
        <f t="shared" si="4"/>
        <v>!</v>
      </c>
      <c r="B54" s="106" t="s">
        <v>61</v>
      </c>
      <c r="C54" s="99"/>
      <c r="D54" s="178" t="s">
        <v>173</v>
      </c>
      <c r="E54" s="39"/>
      <c r="F54" s="39"/>
      <c r="G54" s="39"/>
      <c r="H54" s="83">
        <v>0.1</v>
      </c>
      <c r="I54" s="112">
        <f t="shared" si="5"/>
        <v>0</v>
      </c>
      <c r="J54" s="113"/>
      <c r="K54" s="143"/>
    </row>
    <row r="55" spans="1:11" s="23" customFormat="1" ht="63.75" x14ac:dyDescent="0.2">
      <c r="A55" s="36" t="str">
        <f t="shared" si="4"/>
        <v>!</v>
      </c>
      <c r="B55" s="106" t="s">
        <v>62</v>
      </c>
      <c r="C55" s="99"/>
      <c r="D55" s="178" t="s">
        <v>189</v>
      </c>
      <c r="E55" s="39"/>
      <c r="F55" s="39"/>
      <c r="G55" s="39"/>
      <c r="H55" s="83">
        <v>0.1</v>
      </c>
      <c r="I55" s="112">
        <f t="shared" si="5"/>
        <v>0</v>
      </c>
      <c r="J55" s="113"/>
      <c r="K55" s="143"/>
    </row>
    <row r="56" spans="1:11" s="23" customFormat="1" ht="51" x14ac:dyDescent="0.2">
      <c r="A56" s="36" t="str">
        <f t="shared" si="4"/>
        <v>!</v>
      </c>
      <c r="B56" s="106" t="s">
        <v>63</v>
      </c>
      <c r="C56" s="99"/>
      <c r="D56" s="178" t="s">
        <v>174</v>
      </c>
      <c r="E56" s="39"/>
      <c r="F56" s="39"/>
      <c r="G56" s="39"/>
      <c r="H56" s="83">
        <v>0.15</v>
      </c>
      <c r="I56" s="112">
        <f t="shared" si="5"/>
        <v>0</v>
      </c>
      <c r="J56" s="113"/>
      <c r="K56" s="143"/>
    </row>
    <row r="57" spans="1:11" s="23" customFormat="1" ht="63.75" x14ac:dyDescent="0.2">
      <c r="A57" s="36" t="str">
        <f t="shared" si="4"/>
        <v>!</v>
      </c>
      <c r="B57" s="106" t="s">
        <v>148</v>
      </c>
      <c r="C57" s="99"/>
      <c r="D57" s="178" t="s">
        <v>190</v>
      </c>
      <c r="E57" s="40"/>
      <c r="F57" s="39"/>
      <c r="G57" s="39"/>
      <c r="H57" s="83">
        <v>0.1</v>
      </c>
      <c r="I57" s="112">
        <f t="shared" si="5"/>
        <v>0</v>
      </c>
      <c r="J57" s="113"/>
      <c r="K57" s="143"/>
    </row>
    <row r="58" spans="1:11" s="23" customFormat="1" x14ac:dyDescent="0.2">
      <c r="A58" s="100"/>
      <c r="B58" s="107"/>
      <c r="C58" s="101"/>
      <c r="D58" s="95"/>
      <c r="E58" s="46"/>
      <c r="F58" s="46"/>
      <c r="G58" s="46"/>
      <c r="H58" s="83">
        <f>SUM(H49:H57)</f>
        <v>0.99999999999999989</v>
      </c>
      <c r="I58" s="114">
        <f>SUM(I49:I57)</f>
        <v>0</v>
      </c>
      <c r="J58" s="113"/>
      <c r="K58" s="142"/>
    </row>
    <row r="59" spans="1:11" s="9" customFormat="1" ht="12" customHeight="1" x14ac:dyDescent="0.2">
      <c r="A59" s="91"/>
      <c r="B59" s="91"/>
      <c r="C59" s="91"/>
      <c r="D59" s="91"/>
      <c r="E59" s="52"/>
      <c r="F59" s="52"/>
      <c r="G59" s="52"/>
      <c r="H59" s="84"/>
      <c r="I59" s="120"/>
      <c r="J59" s="121"/>
      <c r="K59" s="142"/>
    </row>
    <row r="60" spans="1:11" s="9" customFormat="1" hidden="1" x14ac:dyDescent="0.2">
      <c r="A60" s="96"/>
      <c r="B60" s="91"/>
      <c r="C60" s="91"/>
      <c r="D60" s="91"/>
      <c r="E60" s="52"/>
      <c r="F60" s="52"/>
      <c r="G60" s="52"/>
      <c r="H60" s="84"/>
      <c r="I60" s="120"/>
      <c r="J60" s="121"/>
      <c r="K60" s="142"/>
    </row>
    <row r="61" spans="1:11" s="21" customFormat="1" x14ac:dyDescent="0.2">
      <c r="B61" s="68"/>
      <c r="C61" s="68"/>
      <c r="E61" s="47"/>
      <c r="F61" s="47"/>
      <c r="G61" s="47"/>
      <c r="H61" s="84"/>
      <c r="I61" s="120"/>
      <c r="J61" s="118"/>
      <c r="K61" s="142"/>
    </row>
    <row r="62" spans="1:11" s="35" customFormat="1" ht="18" customHeight="1" x14ac:dyDescent="0.2">
      <c r="A62" s="32" t="s">
        <v>64</v>
      </c>
      <c r="B62" s="273" t="s">
        <v>94</v>
      </c>
      <c r="C62" s="273"/>
      <c r="D62" s="273"/>
      <c r="E62" s="272"/>
      <c r="F62" s="272"/>
      <c r="G62" s="272"/>
      <c r="H62" s="272"/>
      <c r="I62" s="33">
        <v>0.2</v>
      </c>
      <c r="J62" s="111"/>
      <c r="K62" s="142"/>
    </row>
    <row r="63" spans="1:11" s="35" customFormat="1" ht="76.5" x14ac:dyDescent="0.2">
      <c r="A63" s="36" t="str">
        <f t="shared" ref="A63:A72" si="6">IF(NOT(COUNTBLANK(E63:G63)=2),"!","")</f>
        <v>!</v>
      </c>
      <c r="B63" s="99" t="s">
        <v>65</v>
      </c>
      <c r="C63" s="153"/>
      <c r="D63" s="174" t="s">
        <v>155</v>
      </c>
      <c r="E63" s="39"/>
      <c r="F63" s="39"/>
      <c r="G63" s="40"/>
      <c r="H63" s="83">
        <v>0.1</v>
      </c>
      <c r="I63" s="112">
        <f t="shared" ref="I63:I72" si="7">IF(ISBLANK($E63),IF(ISBLANK($F63),0,$F$6),$E$6)*$H63</f>
        <v>0</v>
      </c>
      <c r="J63" s="111"/>
      <c r="K63" s="142"/>
    </row>
    <row r="64" spans="1:11" s="23" customFormat="1" ht="114.75" x14ac:dyDescent="0.2">
      <c r="A64" s="36" t="str">
        <f t="shared" si="6"/>
        <v>!</v>
      </c>
      <c r="B64" s="99" t="s">
        <v>66</v>
      </c>
      <c r="C64" s="99"/>
      <c r="D64" s="174" t="s">
        <v>166</v>
      </c>
      <c r="E64" s="39"/>
      <c r="F64" s="39"/>
      <c r="G64" s="40"/>
      <c r="H64" s="83">
        <v>0.1</v>
      </c>
      <c r="I64" s="112">
        <f t="shared" si="7"/>
        <v>0</v>
      </c>
      <c r="J64" s="113"/>
      <c r="K64" s="143"/>
    </row>
    <row r="65" spans="1:11" s="23" customFormat="1" ht="51" x14ac:dyDescent="0.2">
      <c r="A65" s="36" t="str">
        <f t="shared" si="6"/>
        <v>!</v>
      </c>
      <c r="B65" s="99" t="s">
        <v>67</v>
      </c>
      <c r="C65" s="99"/>
      <c r="D65" s="174" t="s">
        <v>106</v>
      </c>
      <c r="E65" s="39"/>
      <c r="F65" s="39"/>
      <c r="G65" s="40"/>
      <c r="H65" s="83">
        <v>0.05</v>
      </c>
      <c r="I65" s="112">
        <f t="shared" si="7"/>
        <v>0</v>
      </c>
      <c r="J65" s="113"/>
      <c r="K65" s="143"/>
    </row>
    <row r="66" spans="1:11" s="23" customFormat="1" ht="51" x14ac:dyDescent="0.2">
      <c r="A66" s="36" t="str">
        <f t="shared" si="6"/>
        <v>!</v>
      </c>
      <c r="B66" s="99" t="s">
        <v>68</v>
      </c>
      <c r="C66" s="99"/>
      <c r="D66" s="174" t="s">
        <v>161</v>
      </c>
      <c r="E66" s="39"/>
      <c r="F66" s="39"/>
      <c r="G66" s="40"/>
      <c r="H66" s="83">
        <v>0.1</v>
      </c>
      <c r="I66" s="112">
        <f t="shared" si="7"/>
        <v>0</v>
      </c>
      <c r="J66" s="113"/>
      <c r="K66" s="143"/>
    </row>
    <row r="67" spans="1:11" s="23" customFormat="1" ht="38.25" x14ac:dyDescent="0.2">
      <c r="A67" s="36" t="str">
        <f t="shared" si="6"/>
        <v>!</v>
      </c>
      <c r="B67" s="99" t="s">
        <v>69</v>
      </c>
      <c r="C67" s="99"/>
      <c r="D67" s="174" t="s">
        <v>167</v>
      </c>
      <c r="E67" s="39"/>
      <c r="F67" s="39"/>
      <c r="G67" s="40"/>
      <c r="H67" s="83">
        <v>0.1</v>
      </c>
      <c r="I67" s="112">
        <f t="shared" si="7"/>
        <v>0</v>
      </c>
      <c r="J67" s="113"/>
      <c r="K67" s="143"/>
    </row>
    <row r="68" spans="1:11" s="23" customFormat="1" ht="63.75" x14ac:dyDescent="0.2">
      <c r="A68" s="36" t="str">
        <f t="shared" si="6"/>
        <v>!</v>
      </c>
      <c r="B68" s="99" t="s">
        <v>70</v>
      </c>
      <c r="C68" s="91"/>
      <c r="D68" s="174" t="s">
        <v>168</v>
      </c>
      <c r="E68" s="39"/>
      <c r="F68" s="39"/>
      <c r="G68" s="40"/>
      <c r="H68" s="83">
        <v>0.15</v>
      </c>
      <c r="I68" s="112">
        <f t="shared" si="7"/>
        <v>0</v>
      </c>
      <c r="J68" s="113"/>
      <c r="K68" s="143"/>
    </row>
    <row r="69" spans="1:11" s="23" customFormat="1" ht="38.25" x14ac:dyDescent="0.2">
      <c r="A69" s="36" t="str">
        <f t="shared" si="6"/>
        <v>!</v>
      </c>
      <c r="B69" s="99" t="s">
        <v>71</v>
      </c>
      <c r="C69" s="91"/>
      <c r="D69" s="174" t="s">
        <v>169</v>
      </c>
      <c r="E69" s="39"/>
      <c r="F69" s="39"/>
      <c r="G69" s="40"/>
      <c r="H69" s="83">
        <v>0.15</v>
      </c>
      <c r="I69" s="112">
        <f t="shared" si="7"/>
        <v>0</v>
      </c>
      <c r="J69" s="113"/>
      <c r="K69" s="143"/>
    </row>
    <row r="70" spans="1:11" s="23" customFormat="1" ht="89.25" x14ac:dyDescent="0.2">
      <c r="A70" s="36" t="str">
        <f t="shared" si="6"/>
        <v>!</v>
      </c>
      <c r="B70" s="99" t="s">
        <v>73</v>
      </c>
      <c r="C70" s="99"/>
      <c r="D70" s="174" t="s">
        <v>72</v>
      </c>
      <c r="E70" s="39"/>
      <c r="F70" s="39"/>
      <c r="G70" s="40"/>
      <c r="H70" s="83">
        <v>0.1</v>
      </c>
      <c r="I70" s="112">
        <f t="shared" si="7"/>
        <v>0</v>
      </c>
      <c r="J70" s="113"/>
      <c r="K70" s="143"/>
    </row>
    <row r="71" spans="1:11" s="23" customFormat="1" ht="63.75" x14ac:dyDescent="0.2">
      <c r="A71" s="36" t="str">
        <f t="shared" si="6"/>
        <v>!</v>
      </c>
      <c r="B71" s="99" t="s">
        <v>149</v>
      </c>
      <c r="C71" s="99"/>
      <c r="D71" s="174" t="s">
        <v>107</v>
      </c>
      <c r="E71" s="39"/>
      <c r="F71" s="39"/>
      <c r="G71" s="40"/>
      <c r="H71" s="83">
        <v>0.1</v>
      </c>
      <c r="I71" s="112">
        <f t="shared" si="7"/>
        <v>0</v>
      </c>
      <c r="J71" s="113"/>
      <c r="K71" s="143"/>
    </row>
    <row r="72" spans="1:11" s="23" customFormat="1" ht="51" x14ac:dyDescent="0.2">
      <c r="A72" s="36" t="str">
        <f t="shared" si="6"/>
        <v>!</v>
      </c>
      <c r="B72" s="99" t="s">
        <v>150</v>
      </c>
      <c r="C72" s="101"/>
      <c r="D72" s="174" t="s">
        <v>132</v>
      </c>
      <c r="E72" s="39"/>
      <c r="F72" s="39"/>
      <c r="G72" s="40"/>
      <c r="H72" s="83">
        <v>0.05</v>
      </c>
      <c r="I72" s="112">
        <f t="shared" si="7"/>
        <v>0</v>
      </c>
      <c r="J72" s="113"/>
      <c r="K72" s="143"/>
    </row>
    <row r="73" spans="1:11" s="23" customFormat="1" x14ac:dyDescent="0.2">
      <c r="A73" s="100"/>
      <c r="B73" s="107"/>
      <c r="C73" s="101"/>
      <c r="D73" s="94"/>
      <c r="E73" s="46"/>
      <c r="F73" s="46"/>
      <c r="G73" s="46"/>
      <c r="H73" s="83">
        <f>SUM(H63:H72)</f>
        <v>1</v>
      </c>
      <c r="I73" s="114">
        <f>SUM(I63:I72)</f>
        <v>0</v>
      </c>
      <c r="J73" s="113"/>
      <c r="K73" s="142"/>
    </row>
    <row r="74" spans="1:11" s="135" customFormat="1" ht="28.5" customHeight="1" x14ac:dyDescent="0.25">
      <c r="A74" s="132" t="s">
        <v>74</v>
      </c>
      <c r="B74" s="283" t="s">
        <v>118</v>
      </c>
      <c r="C74" s="283"/>
      <c r="D74" s="283"/>
      <c r="E74" s="283"/>
      <c r="F74" s="283"/>
      <c r="G74" s="283"/>
      <c r="H74" s="283"/>
      <c r="I74" s="133">
        <v>0.1</v>
      </c>
      <c r="J74" s="134"/>
      <c r="K74" s="142"/>
    </row>
    <row r="75" spans="1:11" s="23" customFormat="1" ht="51" x14ac:dyDescent="0.2">
      <c r="A75" s="36" t="str">
        <f>IF(NOT(COUNTBLANK(E75:G75)=2),"!","")</f>
        <v>!</v>
      </c>
      <c r="B75" s="99" t="s">
        <v>75</v>
      </c>
      <c r="C75" s="99"/>
      <c r="D75" s="174" t="s">
        <v>76</v>
      </c>
      <c r="E75" s="39"/>
      <c r="F75" s="39"/>
      <c r="G75" s="39"/>
      <c r="H75" s="83">
        <v>0.2</v>
      </c>
      <c r="I75" s="112">
        <f>IF(ISBLANK($E75),IF(ISBLANK($F75),0,$F$6),$E$6)*$H75</f>
        <v>0</v>
      </c>
      <c r="J75" s="113"/>
      <c r="K75" s="143"/>
    </row>
    <row r="76" spans="1:11" s="23" customFormat="1" ht="25.5" x14ac:dyDescent="0.2">
      <c r="A76" s="36" t="str">
        <f>IF(NOT(COUNTBLANK(E76:G76)=2),"!","")</f>
        <v>!</v>
      </c>
      <c r="B76" s="99" t="s">
        <v>77</v>
      </c>
      <c r="C76" s="99"/>
      <c r="D76" s="175" t="s">
        <v>78</v>
      </c>
      <c r="E76" s="40"/>
      <c r="F76" s="39"/>
      <c r="G76" s="39"/>
      <c r="H76" s="83">
        <v>0.2</v>
      </c>
      <c r="I76" s="112">
        <f>IF(ISBLANK($E76),IF(ISBLANK($F76),0,$F$6),$E$6)*$H76</f>
        <v>0</v>
      </c>
      <c r="J76" s="113"/>
      <c r="K76" s="143"/>
    </row>
    <row r="77" spans="1:11" s="23" customFormat="1" ht="51" x14ac:dyDescent="0.2">
      <c r="A77" s="36" t="str">
        <f>IF(NOT(COUNTBLANK(E77:G77)=2),"!","")</f>
        <v>!</v>
      </c>
      <c r="B77" s="99" t="s">
        <v>79</v>
      </c>
      <c r="C77" s="99"/>
      <c r="D77" s="175" t="s">
        <v>80</v>
      </c>
      <c r="E77" s="40"/>
      <c r="F77" s="39"/>
      <c r="G77" s="39"/>
      <c r="H77" s="83">
        <v>0.2</v>
      </c>
      <c r="I77" s="112">
        <f>IF(ISBLANK($E77),IF(ISBLANK($F77),0,$F$6),$E$6)*$H77</f>
        <v>0</v>
      </c>
      <c r="J77" s="113"/>
      <c r="K77" s="143"/>
    </row>
    <row r="78" spans="1:11" s="23" customFormat="1" ht="38.25" x14ac:dyDescent="0.2">
      <c r="A78" s="36" t="str">
        <f t="shared" ref="A78:A79" si="8">IF(NOT(COUNTBLANK(E78:G78)=2),"!","")</f>
        <v>!</v>
      </c>
      <c r="B78" s="99" t="s">
        <v>134</v>
      </c>
      <c r="C78" s="101"/>
      <c r="D78" s="176" t="s">
        <v>163</v>
      </c>
      <c r="E78" s="40"/>
      <c r="F78" s="39"/>
      <c r="G78" s="39"/>
      <c r="H78" s="83">
        <v>0.2</v>
      </c>
      <c r="I78" s="112">
        <f t="shared" ref="I78:I79" si="9">IF(ISBLANK($E78),IF(ISBLANK($F78),0,$F$6),$E$6)*$H78</f>
        <v>0</v>
      </c>
      <c r="J78" s="113"/>
      <c r="K78" s="143"/>
    </row>
    <row r="79" spans="1:11" s="49" customFormat="1" ht="63.75" x14ac:dyDescent="0.2">
      <c r="A79" s="36" t="str">
        <f t="shared" si="8"/>
        <v>!</v>
      </c>
      <c r="B79" s="99" t="s">
        <v>135</v>
      </c>
      <c r="C79" s="48"/>
      <c r="D79" s="175" t="s">
        <v>164</v>
      </c>
      <c r="E79" s="40"/>
      <c r="F79" s="39"/>
      <c r="G79" s="39"/>
      <c r="H79" s="83">
        <v>0.2</v>
      </c>
      <c r="I79" s="112">
        <f t="shared" si="9"/>
        <v>0</v>
      </c>
      <c r="J79" s="116"/>
      <c r="K79" s="143"/>
    </row>
    <row r="80" spans="1:11" s="53" customFormat="1" ht="15" x14ac:dyDescent="0.2">
      <c r="B80" s="274"/>
      <c r="C80" s="274"/>
      <c r="D80" s="274"/>
      <c r="E80" s="73"/>
      <c r="F80" s="73"/>
      <c r="G80" s="73"/>
      <c r="H80" s="83">
        <f>SUM(H75:H79)</f>
        <v>1</v>
      </c>
      <c r="I80" s="114">
        <f>SUM(I75:I79)</f>
        <v>0</v>
      </c>
      <c r="J80" s="111"/>
      <c r="K80" s="142"/>
    </row>
    <row r="81" spans="1:11" s="66" customFormat="1" x14ac:dyDescent="0.2">
      <c r="A81" s="100"/>
      <c r="B81" s="101"/>
      <c r="C81" s="101"/>
      <c r="D81" s="94"/>
      <c r="E81" s="46"/>
      <c r="F81" s="46"/>
      <c r="G81" s="46"/>
      <c r="H81" s="84"/>
      <c r="I81" s="122"/>
      <c r="J81" s="121"/>
      <c r="K81" s="142"/>
    </row>
    <row r="82" spans="1:11" s="66" customFormat="1" ht="15" customHeight="1" x14ac:dyDescent="0.25">
      <c r="A82" s="283" t="s">
        <v>133</v>
      </c>
      <c r="B82" s="283"/>
      <c r="C82" s="283"/>
      <c r="D82" s="283"/>
      <c r="E82" s="283"/>
      <c r="F82" s="283"/>
      <c r="G82" s="283"/>
      <c r="H82" s="87"/>
      <c r="I82" s="133">
        <v>0.1</v>
      </c>
      <c r="J82" s="121"/>
      <c r="K82" s="142"/>
    </row>
    <row r="83" spans="1:11" s="66" customFormat="1" ht="63.75" x14ac:dyDescent="0.2">
      <c r="A83" s="157" t="str">
        <f t="shared" ref="A83:A87" si="10">IF(NOT(COUNTBLANK(E83:G83)=2),"!","")</f>
        <v>!</v>
      </c>
      <c r="B83" s="158" t="s">
        <v>136</v>
      </c>
      <c r="C83" s="16"/>
      <c r="D83" s="174" t="s">
        <v>165</v>
      </c>
      <c r="E83" s="152"/>
      <c r="F83" s="152"/>
      <c r="G83" s="152"/>
      <c r="H83" s="83">
        <v>0.2</v>
      </c>
      <c r="I83" s="112">
        <f t="shared" ref="I83:I87" si="11">IF(ISBLANK($E83),IF(ISBLANK($F83),0,$F$6),$E$6)*$H83</f>
        <v>0</v>
      </c>
      <c r="J83" s="121"/>
      <c r="K83" s="143"/>
    </row>
    <row r="84" spans="1:11" s="66" customFormat="1" ht="63.75" x14ac:dyDescent="0.2">
      <c r="A84" s="157" t="str">
        <f t="shared" si="10"/>
        <v>!</v>
      </c>
      <c r="B84" s="158" t="s">
        <v>137</v>
      </c>
      <c r="C84" s="16"/>
      <c r="D84" s="173" t="s">
        <v>198</v>
      </c>
      <c r="E84" s="152"/>
      <c r="F84" s="152"/>
      <c r="G84" s="152"/>
      <c r="H84" s="83">
        <v>0.2</v>
      </c>
      <c r="I84" s="112">
        <f t="shared" si="11"/>
        <v>0</v>
      </c>
      <c r="J84" s="121"/>
      <c r="K84" s="143"/>
    </row>
    <row r="85" spans="1:11" s="66" customFormat="1" ht="51" x14ac:dyDescent="0.2">
      <c r="A85" s="157" t="str">
        <f t="shared" si="10"/>
        <v>!</v>
      </c>
      <c r="B85" s="158" t="s">
        <v>138</v>
      </c>
      <c r="C85" s="16"/>
      <c r="D85" s="173" t="s">
        <v>157</v>
      </c>
      <c r="E85" s="152"/>
      <c r="F85" s="152"/>
      <c r="G85" s="152"/>
      <c r="H85" s="83">
        <v>0.2</v>
      </c>
      <c r="I85" s="112">
        <f t="shared" si="11"/>
        <v>0</v>
      </c>
      <c r="J85" s="121"/>
      <c r="K85" s="143"/>
    </row>
    <row r="86" spans="1:11" s="66" customFormat="1" ht="51" x14ac:dyDescent="0.2">
      <c r="A86" s="157" t="str">
        <f t="shared" si="10"/>
        <v>!</v>
      </c>
      <c r="B86" s="158" t="s">
        <v>139</v>
      </c>
      <c r="C86" s="16"/>
      <c r="D86" s="173" t="s">
        <v>158</v>
      </c>
      <c r="E86" s="152"/>
      <c r="F86" s="152"/>
      <c r="G86" s="152"/>
      <c r="H86" s="83">
        <v>0.2</v>
      </c>
      <c r="I86" s="112">
        <f t="shared" si="11"/>
        <v>0</v>
      </c>
      <c r="J86" s="121"/>
      <c r="K86" s="143"/>
    </row>
    <row r="87" spans="1:11" s="66" customFormat="1" ht="51" x14ac:dyDescent="0.2">
      <c r="A87" s="157" t="str">
        <f t="shared" si="10"/>
        <v>!</v>
      </c>
      <c r="B87" s="158" t="s">
        <v>140</v>
      </c>
      <c r="C87" s="16"/>
      <c r="D87" s="173" t="s">
        <v>159</v>
      </c>
      <c r="E87" s="152"/>
      <c r="F87" s="152"/>
      <c r="G87" s="152"/>
      <c r="H87" s="83">
        <v>0.2</v>
      </c>
      <c r="I87" s="112">
        <f t="shared" si="11"/>
        <v>0</v>
      </c>
      <c r="J87" s="121"/>
      <c r="K87" s="143"/>
    </row>
    <row r="88" spans="1:11" s="66" customFormat="1" x14ac:dyDescent="0.2">
      <c r="A88" s="100"/>
      <c r="B88" s="101"/>
      <c r="C88" s="101"/>
      <c r="D88" s="95"/>
      <c r="E88" s="46"/>
      <c r="F88" s="46"/>
      <c r="G88" s="46"/>
      <c r="H88" s="83">
        <f>SUM(H83:H87)</f>
        <v>1</v>
      </c>
      <c r="I88" s="114">
        <f>SUM(I83:I87)</f>
        <v>0</v>
      </c>
      <c r="J88" s="121"/>
      <c r="K88" s="142"/>
    </row>
    <row r="89" spans="1:11" s="49" customFormat="1" x14ac:dyDescent="0.2">
      <c r="A89" s="96"/>
      <c r="B89" s="101"/>
      <c r="C89" s="101"/>
      <c r="D89" s="96"/>
      <c r="E89" s="52"/>
      <c r="F89" s="52"/>
      <c r="G89" s="52"/>
      <c r="H89" s="84"/>
      <c r="I89" s="120"/>
      <c r="J89" s="64"/>
      <c r="K89" s="142"/>
    </row>
  </sheetData>
  <sheetProtection selectLockedCells="1" selectUnlockedCells="1"/>
  <mergeCells count="20">
    <mergeCell ref="A82:G82"/>
    <mergeCell ref="B80:D80"/>
    <mergeCell ref="B48:D48"/>
    <mergeCell ref="E48:H48"/>
    <mergeCell ref="B62:D62"/>
    <mergeCell ref="E62:H62"/>
    <mergeCell ref="B74:H74"/>
    <mergeCell ref="E3:I3"/>
    <mergeCell ref="E19:H19"/>
    <mergeCell ref="B42:D42"/>
    <mergeCell ref="E42:H42"/>
    <mergeCell ref="B35:H35"/>
    <mergeCell ref="I5:I7"/>
    <mergeCell ref="A7:D7"/>
    <mergeCell ref="B8:D8"/>
    <mergeCell ref="E5:G5"/>
    <mergeCell ref="H5:H7"/>
    <mergeCell ref="B9:D9"/>
    <mergeCell ref="E9:H9"/>
    <mergeCell ref="B19:D19"/>
  </mergeCells>
  <phoneticPr fontId="0" type="noConversion"/>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88"/>
  <sheetViews>
    <sheetView showGridLines="0" tabSelected="1" zoomScale="85" zoomScaleNormal="85" zoomScaleSheetLayoutView="85" workbookViewId="0">
      <pane ySplit="7" topLeftCell="A8" activePane="bottomLeft" state="frozen"/>
      <selection pane="bottomLeft" activeCell="K13" sqref="K13"/>
    </sheetView>
  </sheetViews>
  <sheetFormatPr defaultColWidth="9.140625" defaultRowHeight="12.75" x14ac:dyDescent="0.2"/>
  <cols>
    <col min="1" max="1" width="3.7109375" style="14" customWidth="1"/>
    <col min="2" max="2" width="5.5703125" style="15" customWidth="1"/>
    <col min="3" max="3" width="3" style="16" hidden="1" customWidth="1"/>
    <col min="4" max="4" width="56.28515625" style="97" customWidth="1"/>
    <col min="5" max="5" width="5" style="17" customWidth="1"/>
    <col min="6" max="6" width="7.85546875" style="17" bestFit="1" customWidth="1"/>
    <col min="7" max="7" width="4.85546875" style="17" customWidth="1"/>
    <col min="8" max="8" width="10.28515625" style="87" customWidth="1"/>
    <col min="9" max="9" width="11.42578125" style="18" customWidth="1"/>
    <col min="10" max="10" width="2.28515625" style="19" customWidth="1"/>
    <col min="11" max="11" width="43" style="171" customWidth="1"/>
    <col min="12" max="16384" width="9.140625" style="19"/>
  </cols>
  <sheetData>
    <row r="1" spans="1:11" s="3" customFormat="1" ht="12" customHeight="1" x14ac:dyDescent="0.2">
      <c r="A1" s="2"/>
      <c r="B1" s="2"/>
      <c r="C1" s="2"/>
      <c r="E1" s="2"/>
      <c r="F1" s="2"/>
      <c r="G1" s="2"/>
      <c r="H1" s="80"/>
      <c r="K1" s="62"/>
    </row>
    <row r="2" spans="1:11" s="35" customFormat="1" ht="15" x14ac:dyDescent="0.2">
      <c r="A2" s="138" t="s">
        <v>0</v>
      </c>
      <c r="B2" s="138"/>
      <c r="C2" s="138"/>
      <c r="E2" s="138"/>
      <c r="F2" s="138"/>
      <c r="G2" s="138"/>
      <c r="H2" s="138"/>
      <c r="K2" s="165"/>
    </row>
    <row r="3" spans="1:11" s="3" customFormat="1" x14ac:dyDescent="0.2">
      <c r="A3" s="80" t="s">
        <v>82</v>
      </c>
      <c r="B3" s="5"/>
      <c r="C3" s="5"/>
      <c r="E3" s="271"/>
      <c r="F3" s="271"/>
      <c r="G3" s="271"/>
      <c r="H3" s="271"/>
      <c r="I3" s="271"/>
      <c r="J3" s="20"/>
      <c r="K3" s="62"/>
    </row>
    <row r="4" spans="1:11" s="9" customFormat="1" x14ac:dyDescent="0.2">
      <c r="D4" s="91"/>
      <c r="E4" s="22"/>
      <c r="F4" s="22"/>
      <c r="G4" s="22"/>
      <c r="H4" s="81"/>
      <c r="I4" s="23"/>
      <c r="K4" s="66"/>
    </row>
    <row r="5" spans="1:11" ht="21" customHeight="1" x14ac:dyDescent="0.2">
      <c r="A5" s="19"/>
      <c r="B5" s="19"/>
      <c r="C5" s="19"/>
      <c r="D5" s="92"/>
      <c r="E5" s="280" t="s">
        <v>121</v>
      </c>
      <c r="F5" s="281"/>
      <c r="G5" s="281"/>
      <c r="H5" s="282" t="s">
        <v>122</v>
      </c>
      <c r="I5" s="289" t="s">
        <v>123</v>
      </c>
      <c r="J5" s="89"/>
      <c r="K5" s="166" t="s">
        <v>120</v>
      </c>
    </row>
    <row r="6" spans="1:11" s="28" customFormat="1" ht="21" customHeight="1" x14ac:dyDescent="0.2">
      <c r="A6" s="24"/>
      <c r="B6" s="25"/>
      <c r="C6" s="26"/>
      <c r="D6" s="27"/>
      <c r="E6" s="146">
        <v>1</v>
      </c>
      <c r="F6" s="146">
        <v>0.5</v>
      </c>
      <c r="G6" s="146">
        <v>0</v>
      </c>
      <c r="H6" s="282"/>
      <c r="I6" s="290"/>
      <c r="J6" s="89"/>
      <c r="K6" s="167" t="s">
        <v>152</v>
      </c>
    </row>
    <row r="7" spans="1:11" s="28" customFormat="1" ht="22.5" x14ac:dyDescent="0.2">
      <c r="A7" s="277" t="s">
        <v>15</v>
      </c>
      <c r="B7" s="277"/>
      <c r="C7" s="277"/>
      <c r="D7" s="278"/>
      <c r="E7" s="141" t="s">
        <v>16</v>
      </c>
      <c r="F7" s="141" t="s">
        <v>17</v>
      </c>
      <c r="G7" s="141" t="s">
        <v>18</v>
      </c>
      <c r="H7" s="282"/>
      <c r="I7" s="291"/>
      <c r="J7" s="89"/>
      <c r="K7" s="168" t="s">
        <v>151</v>
      </c>
    </row>
    <row r="8" spans="1:11" s="28" customFormat="1" ht="11.25" customHeight="1" x14ac:dyDescent="0.2">
      <c r="A8" s="24"/>
      <c r="B8" s="279"/>
      <c r="C8" s="279"/>
      <c r="D8" s="279"/>
      <c r="E8" s="29"/>
      <c r="F8" s="29"/>
      <c r="G8" s="29"/>
      <c r="H8" s="82"/>
      <c r="I8" s="30"/>
      <c r="J8" s="31"/>
      <c r="K8" s="169"/>
    </row>
    <row r="9" spans="1:11" s="35" customFormat="1" ht="15" x14ac:dyDescent="0.2">
      <c r="A9" s="32" t="s">
        <v>19</v>
      </c>
      <c r="B9" s="273" t="s">
        <v>103</v>
      </c>
      <c r="C9" s="273"/>
      <c r="D9" s="274"/>
      <c r="E9" s="272"/>
      <c r="F9" s="272"/>
      <c r="G9" s="272"/>
      <c r="H9" s="272"/>
      <c r="I9" s="33">
        <v>0.1</v>
      </c>
      <c r="J9" s="34"/>
      <c r="K9" s="165"/>
    </row>
    <row r="10" spans="1:11" s="23" customFormat="1" ht="25.5" x14ac:dyDescent="0.2">
      <c r="A10" s="36" t="str">
        <f t="shared" ref="A10:A16" si="0">IF(NOT(COUNTBLANK(E10:G10)=2),"!","")</f>
        <v/>
      </c>
      <c r="B10" s="179" t="s">
        <v>20</v>
      </c>
      <c r="C10" s="180"/>
      <c r="D10" s="177" t="s">
        <v>83</v>
      </c>
      <c r="E10" s="129"/>
      <c r="F10" s="129"/>
      <c r="G10" s="40">
        <v>0</v>
      </c>
      <c r="H10" s="83">
        <v>0.15</v>
      </c>
      <c r="I10" s="42">
        <f t="shared" ref="I10:I16" si="1">IF(ISBLANK($E10),IF(ISBLANK($F10),0,$F$6),$E$6)*$H10</f>
        <v>0</v>
      </c>
      <c r="J10" s="90"/>
      <c r="K10" s="143" t="s">
        <v>257</v>
      </c>
    </row>
    <row r="11" spans="1:11" s="23" customFormat="1" ht="89.25" x14ac:dyDescent="0.2">
      <c r="A11" s="36" t="str">
        <f t="shared" si="0"/>
        <v/>
      </c>
      <c r="B11" s="179" t="s">
        <v>21</v>
      </c>
      <c r="C11" s="180"/>
      <c r="D11" s="177" t="s">
        <v>199</v>
      </c>
      <c r="E11" s="129">
        <v>1</v>
      </c>
      <c r="F11" s="129"/>
      <c r="G11" s="40"/>
      <c r="H11" s="83">
        <v>0.2</v>
      </c>
      <c r="I11" s="42">
        <f t="shared" si="1"/>
        <v>0.2</v>
      </c>
      <c r="J11" s="90"/>
      <c r="K11" s="265" t="s">
        <v>207</v>
      </c>
    </row>
    <row r="12" spans="1:11" s="23" customFormat="1" ht="51.75" customHeight="1" x14ac:dyDescent="0.2">
      <c r="A12" s="36" t="str">
        <f t="shared" si="0"/>
        <v/>
      </c>
      <c r="B12" s="179" t="s">
        <v>23</v>
      </c>
      <c r="C12" s="180"/>
      <c r="D12" s="177" t="s">
        <v>200</v>
      </c>
      <c r="E12" s="129">
        <v>1</v>
      </c>
      <c r="F12" s="129"/>
      <c r="G12" s="40"/>
      <c r="H12" s="83">
        <v>0.15</v>
      </c>
      <c r="I12" s="42">
        <f t="shared" si="1"/>
        <v>0.15</v>
      </c>
      <c r="J12" s="90"/>
      <c r="K12" s="265" t="s">
        <v>254</v>
      </c>
    </row>
    <row r="13" spans="1:11" s="23" customFormat="1" ht="51" x14ac:dyDescent="0.2">
      <c r="A13" s="36" t="str">
        <f t="shared" si="0"/>
        <v/>
      </c>
      <c r="B13" s="179" t="s">
        <v>25</v>
      </c>
      <c r="C13" s="180"/>
      <c r="D13" s="177" t="s">
        <v>183</v>
      </c>
      <c r="E13" s="129">
        <v>1</v>
      </c>
      <c r="F13" s="129"/>
      <c r="G13" s="40"/>
      <c r="H13" s="83">
        <v>0.2</v>
      </c>
      <c r="I13" s="42">
        <f t="shared" si="1"/>
        <v>0.2</v>
      </c>
      <c r="J13" s="90"/>
      <c r="K13" s="143" t="s">
        <v>255</v>
      </c>
    </row>
    <row r="14" spans="1:11" s="23" customFormat="1" ht="76.5" x14ac:dyDescent="0.2">
      <c r="A14" s="36" t="str">
        <f t="shared" si="0"/>
        <v/>
      </c>
      <c r="B14" s="179" t="s">
        <v>26</v>
      </c>
      <c r="C14" s="180"/>
      <c r="D14" s="177" t="s">
        <v>203</v>
      </c>
      <c r="E14" s="129"/>
      <c r="F14" s="129"/>
      <c r="G14" s="40">
        <v>0</v>
      </c>
      <c r="H14" s="83">
        <v>0.1</v>
      </c>
      <c r="I14" s="42">
        <f t="shared" si="1"/>
        <v>0</v>
      </c>
      <c r="J14" s="90"/>
      <c r="K14" s="266" t="s">
        <v>208</v>
      </c>
    </row>
    <row r="15" spans="1:11" s="23" customFormat="1" ht="60" x14ac:dyDescent="0.2">
      <c r="A15" s="36" t="str">
        <f t="shared" si="0"/>
        <v/>
      </c>
      <c r="B15" s="179" t="s">
        <v>27</v>
      </c>
      <c r="C15" s="184"/>
      <c r="D15" s="185" t="s">
        <v>160</v>
      </c>
      <c r="E15" s="129">
        <v>1</v>
      </c>
      <c r="F15" s="129"/>
      <c r="G15" s="124"/>
      <c r="H15" s="126">
        <v>0.1</v>
      </c>
      <c r="I15" s="127">
        <f t="shared" si="1"/>
        <v>0.1</v>
      </c>
      <c r="J15" s="90"/>
      <c r="K15" s="267" t="s">
        <v>209</v>
      </c>
    </row>
    <row r="16" spans="1:11" s="23" customFormat="1" ht="63.75" x14ac:dyDescent="0.2">
      <c r="A16" s="36" t="str">
        <f t="shared" si="0"/>
        <v/>
      </c>
      <c r="B16" s="179" t="s">
        <v>127</v>
      </c>
      <c r="C16" s="186"/>
      <c r="D16" s="177" t="s">
        <v>201</v>
      </c>
      <c r="E16" s="129"/>
      <c r="F16" s="129"/>
      <c r="G16" s="129">
        <v>0</v>
      </c>
      <c r="H16" s="130">
        <v>0.1</v>
      </c>
      <c r="I16" s="131">
        <f t="shared" si="1"/>
        <v>0</v>
      </c>
      <c r="J16" s="67"/>
      <c r="K16" s="268" t="s">
        <v>208</v>
      </c>
    </row>
    <row r="17" spans="1:11" s="23" customFormat="1" x14ac:dyDescent="0.2">
      <c r="A17" s="147"/>
      <c r="B17" s="181"/>
      <c r="C17" s="181"/>
      <c r="D17" s="187"/>
      <c r="E17" s="46"/>
      <c r="F17" s="46"/>
      <c r="G17" s="46"/>
      <c r="H17" s="128">
        <f>SUM(H10:H16)</f>
        <v>0.99999999999999989</v>
      </c>
      <c r="I17" s="79">
        <f>SUM(I10:I16)</f>
        <v>0.65</v>
      </c>
      <c r="J17" s="90"/>
      <c r="K17" s="66"/>
    </row>
    <row r="18" spans="1:11" s="66" customFormat="1" ht="0.75" customHeight="1" x14ac:dyDescent="0.2">
      <c r="A18" s="43"/>
      <c r="B18" s="181"/>
      <c r="C18" s="181"/>
      <c r="D18" s="188"/>
      <c r="E18" s="46"/>
      <c r="F18" s="46"/>
      <c r="G18" s="46"/>
      <c r="H18" s="84"/>
      <c r="I18" s="50"/>
      <c r="J18" s="67"/>
    </row>
    <row r="19" spans="1:11" s="66" customFormat="1" x14ac:dyDescent="0.2">
      <c r="A19" s="43"/>
      <c r="B19" s="181"/>
      <c r="C19" s="181"/>
      <c r="D19" s="188"/>
      <c r="E19" s="46"/>
      <c r="F19" s="46"/>
      <c r="G19" s="46"/>
      <c r="H19" s="84"/>
      <c r="I19" s="50"/>
      <c r="J19" s="67"/>
    </row>
    <row r="20" spans="1:11" s="35" customFormat="1" ht="15" x14ac:dyDescent="0.2">
      <c r="A20" s="32" t="s">
        <v>28</v>
      </c>
      <c r="B20" s="287" t="s">
        <v>102</v>
      </c>
      <c r="C20" s="287"/>
      <c r="D20" s="288"/>
      <c r="E20" s="272"/>
      <c r="F20" s="272"/>
      <c r="G20" s="272"/>
      <c r="H20" s="272"/>
      <c r="I20" s="33">
        <v>0.1</v>
      </c>
      <c r="J20" s="34"/>
      <c r="K20" s="165"/>
    </row>
    <row r="21" spans="1:11" s="23" customFormat="1" ht="63.75" x14ac:dyDescent="0.2">
      <c r="A21" s="36" t="str">
        <f t="shared" ref="A21:A27" si="2">IF(NOT(COUNTBLANK(E21:G21)=2),"!","")</f>
        <v/>
      </c>
      <c r="B21" s="179" t="s">
        <v>29</v>
      </c>
      <c r="C21" s="180"/>
      <c r="D21" s="177" t="s">
        <v>84</v>
      </c>
      <c r="E21" s="39">
        <v>1</v>
      </c>
      <c r="F21" s="39"/>
      <c r="G21" s="40"/>
      <c r="H21" s="83">
        <v>0.15</v>
      </c>
      <c r="I21" s="42">
        <f t="shared" ref="I21:I27" si="3">IF(ISBLANK($E21),IF(ISBLANK($F21),0,$F$6),$E$6)*$H21</f>
        <v>0.15</v>
      </c>
      <c r="J21" s="90"/>
      <c r="K21" s="265" t="s">
        <v>210</v>
      </c>
    </row>
    <row r="22" spans="1:11" s="23" customFormat="1" ht="36" x14ac:dyDescent="0.2">
      <c r="A22" s="36" t="str">
        <f t="shared" si="2"/>
        <v/>
      </c>
      <c r="B22" s="179" t="s">
        <v>30</v>
      </c>
      <c r="C22" s="180"/>
      <c r="D22" s="177" t="s">
        <v>111</v>
      </c>
      <c r="E22" s="39">
        <v>1</v>
      </c>
      <c r="F22" s="39"/>
      <c r="G22" s="40"/>
      <c r="H22" s="83">
        <v>0.2</v>
      </c>
      <c r="I22" s="42">
        <f t="shared" si="3"/>
        <v>0.2</v>
      </c>
      <c r="J22" s="90"/>
      <c r="K22" s="265" t="s">
        <v>211</v>
      </c>
    </row>
    <row r="23" spans="1:11" s="23" customFormat="1" ht="48" x14ac:dyDescent="0.2">
      <c r="A23" s="36" t="str">
        <f t="shared" si="2"/>
        <v/>
      </c>
      <c r="B23" s="179" t="s">
        <v>31</v>
      </c>
      <c r="C23" s="180"/>
      <c r="D23" s="177" t="s">
        <v>113</v>
      </c>
      <c r="E23" s="39"/>
      <c r="F23" s="39"/>
      <c r="G23" s="40">
        <v>0</v>
      </c>
      <c r="H23" s="83">
        <v>0.1</v>
      </c>
      <c r="I23" s="42">
        <f t="shared" si="3"/>
        <v>0</v>
      </c>
      <c r="J23" s="90"/>
      <c r="K23" s="265" t="s">
        <v>212</v>
      </c>
    </row>
    <row r="24" spans="1:11" s="23" customFormat="1" ht="102" x14ac:dyDescent="0.2">
      <c r="A24" s="36" t="str">
        <f t="shared" si="2"/>
        <v/>
      </c>
      <c r="B24" s="179" t="s">
        <v>32</v>
      </c>
      <c r="C24" s="180"/>
      <c r="D24" s="177" t="s">
        <v>184</v>
      </c>
      <c r="E24" s="39">
        <v>1</v>
      </c>
      <c r="F24" s="39"/>
      <c r="G24" s="40"/>
      <c r="H24" s="83">
        <v>0.1</v>
      </c>
      <c r="I24" s="42">
        <f t="shared" si="3"/>
        <v>0.1</v>
      </c>
      <c r="J24" s="90"/>
      <c r="K24" s="265" t="s">
        <v>213</v>
      </c>
    </row>
    <row r="25" spans="1:11" s="23" customFormat="1" ht="38.25" x14ac:dyDescent="0.2">
      <c r="A25" s="36" t="str">
        <f t="shared" si="2"/>
        <v/>
      </c>
      <c r="B25" s="179" t="s">
        <v>33</v>
      </c>
      <c r="C25" s="180"/>
      <c r="D25" s="176" t="s">
        <v>128</v>
      </c>
      <c r="E25" s="39">
        <v>1</v>
      </c>
      <c r="F25" s="39"/>
      <c r="G25" s="40"/>
      <c r="H25" s="83">
        <v>0.15</v>
      </c>
      <c r="I25" s="42">
        <f t="shared" si="3"/>
        <v>0.15</v>
      </c>
      <c r="J25" s="90"/>
      <c r="K25" s="143" t="s">
        <v>214</v>
      </c>
    </row>
    <row r="26" spans="1:11" s="23" customFormat="1" ht="102" x14ac:dyDescent="0.2">
      <c r="A26" s="74" t="str">
        <f t="shared" si="2"/>
        <v/>
      </c>
      <c r="B26" s="182" t="s">
        <v>34</v>
      </c>
      <c r="C26" s="189"/>
      <c r="D26" s="177" t="s">
        <v>185</v>
      </c>
      <c r="E26" s="39">
        <v>1</v>
      </c>
      <c r="F26" s="39"/>
      <c r="G26" s="40"/>
      <c r="H26" s="83">
        <v>0.15</v>
      </c>
      <c r="I26" s="42">
        <f t="shared" si="3"/>
        <v>0.15</v>
      </c>
      <c r="J26" s="90"/>
      <c r="K26" s="143" t="s">
        <v>215</v>
      </c>
    </row>
    <row r="27" spans="1:11" s="23" customFormat="1" ht="76.5" x14ac:dyDescent="0.2">
      <c r="A27" s="148" t="str">
        <f t="shared" si="2"/>
        <v/>
      </c>
      <c r="B27" s="183" t="s">
        <v>35</v>
      </c>
      <c r="C27" s="180"/>
      <c r="D27" s="177" t="s">
        <v>186</v>
      </c>
      <c r="E27" s="39">
        <v>1</v>
      </c>
      <c r="F27" s="39"/>
      <c r="G27" s="39"/>
      <c r="H27" s="83">
        <v>0.15</v>
      </c>
      <c r="I27" s="42">
        <f t="shared" si="3"/>
        <v>0.15</v>
      </c>
      <c r="J27" s="90"/>
      <c r="K27" s="143" t="s">
        <v>216</v>
      </c>
    </row>
    <row r="28" spans="1:11" s="23" customFormat="1" ht="40.5" customHeight="1" x14ac:dyDescent="0.2">
      <c r="A28" s="147"/>
      <c r="B28" s="44"/>
      <c r="C28" s="75"/>
      <c r="E28" s="46"/>
      <c r="F28" s="46"/>
      <c r="G28" s="46"/>
      <c r="H28" s="83">
        <f>SUM(H21:H27)</f>
        <v>1</v>
      </c>
      <c r="I28" s="41">
        <f>SUM(I21:I27)</f>
        <v>0.9</v>
      </c>
      <c r="J28" s="90"/>
      <c r="K28" s="66"/>
    </row>
    <row r="29" spans="1:11" s="66" customFormat="1" x14ac:dyDescent="0.2">
      <c r="A29" s="43"/>
      <c r="B29" s="44"/>
      <c r="C29" s="45"/>
      <c r="D29" s="94"/>
      <c r="E29" s="46"/>
      <c r="F29" s="46"/>
      <c r="G29" s="46"/>
      <c r="H29" s="84"/>
      <c r="I29" s="50"/>
      <c r="J29" s="67"/>
    </row>
    <row r="30" spans="1:11" s="66" customFormat="1" x14ac:dyDescent="0.2">
      <c r="A30" s="43"/>
      <c r="B30" s="44"/>
      <c r="C30" s="45"/>
      <c r="D30" s="94"/>
      <c r="E30" s="46"/>
      <c r="F30" s="46"/>
      <c r="G30" s="46"/>
      <c r="H30" s="84"/>
      <c r="I30" s="50"/>
      <c r="J30" s="67"/>
    </row>
    <row r="31" spans="1:11" s="53" customFormat="1" ht="28.15" customHeight="1" x14ac:dyDescent="0.2">
      <c r="A31" s="53" t="s">
        <v>39</v>
      </c>
      <c r="B31" s="275" t="s">
        <v>119</v>
      </c>
      <c r="C31" s="275"/>
      <c r="D31" s="275"/>
      <c r="E31" s="272"/>
      <c r="F31" s="272"/>
      <c r="G31" s="272"/>
      <c r="H31" s="272"/>
      <c r="I31" s="54">
        <v>0.1</v>
      </c>
      <c r="J31" s="34"/>
      <c r="K31" s="165"/>
    </row>
    <row r="32" spans="1:11" s="23" customFormat="1" ht="89.25" x14ac:dyDescent="0.2">
      <c r="A32" s="36" t="str">
        <f t="shared" ref="A32:A37" si="4">IF(NOT(COUNTBLANK(E32:G32)=2),"!","")</f>
        <v/>
      </c>
      <c r="B32" s="179" t="s">
        <v>40</v>
      </c>
      <c r="C32" s="180"/>
      <c r="D32" s="177" t="s">
        <v>187</v>
      </c>
      <c r="E32" s="40">
        <v>1</v>
      </c>
      <c r="F32" s="39"/>
      <c r="G32" s="39"/>
      <c r="H32" s="83">
        <v>0.15</v>
      </c>
      <c r="I32" s="42">
        <f t="shared" ref="I32:I37" si="5">IF(ISBLANK($E32),IF(ISBLANK($F32),0,$F$6),$E$6)*$H32</f>
        <v>0.15</v>
      </c>
      <c r="J32" s="90"/>
      <c r="K32" s="269" t="s">
        <v>217</v>
      </c>
    </row>
    <row r="33" spans="1:204" s="23" customFormat="1" ht="84" x14ac:dyDescent="0.2">
      <c r="A33" s="36" t="str">
        <f t="shared" si="4"/>
        <v/>
      </c>
      <c r="B33" s="179" t="s">
        <v>41</v>
      </c>
      <c r="C33" s="180"/>
      <c r="D33" s="177" t="s">
        <v>202</v>
      </c>
      <c r="E33" s="78">
        <v>1</v>
      </c>
      <c r="F33" s="78"/>
      <c r="G33" s="39"/>
      <c r="H33" s="83">
        <v>0.15</v>
      </c>
      <c r="I33" s="42">
        <f t="shared" si="5"/>
        <v>0.15</v>
      </c>
      <c r="J33" s="90"/>
      <c r="K33" s="269" t="s">
        <v>218</v>
      </c>
    </row>
    <row r="34" spans="1:204" s="23" customFormat="1" ht="38.25" x14ac:dyDescent="0.2">
      <c r="A34" s="36" t="str">
        <f t="shared" si="4"/>
        <v/>
      </c>
      <c r="B34" s="179" t="s">
        <v>42</v>
      </c>
      <c r="C34" s="180"/>
      <c r="D34" s="177" t="s">
        <v>129</v>
      </c>
      <c r="E34" s="78">
        <v>1</v>
      </c>
      <c r="F34" s="78"/>
      <c r="G34" s="39"/>
      <c r="H34" s="83">
        <v>0.15</v>
      </c>
      <c r="I34" s="42">
        <f t="shared" si="5"/>
        <v>0.15</v>
      </c>
      <c r="J34" s="90"/>
      <c r="K34" s="269" t="s">
        <v>219</v>
      </c>
    </row>
    <row r="35" spans="1:204" s="76" customFormat="1" ht="72" x14ac:dyDescent="0.2">
      <c r="A35" s="36" t="str">
        <f t="shared" si="4"/>
        <v/>
      </c>
      <c r="B35" s="179" t="s">
        <v>43</v>
      </c>
      <c r="C35" s="190"/>
      <c r="D35" s="177" t="s">
        <v>117</v>
      </c>
      <c r="E35" s="78">
        <v>1</v>
      </c>
      <c r="F35" s="78"/>
      <c r="G35" s="39"/>
      <c r="H35" s="83">
        <v>0.2</v>
      </c>
      <c r="I35" s="41">
        <f t="shared" si="5"/>
        <v>0.2</v>
      </c>
      <c r="J35" s="90"/>
      <c r="K35" s="269" t="s">
        <v>220</v>
      </c>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row>
    <row r="36" spans="1:204" s="23" customFormat="1" ht="89.25" x14ac:dyDescent="0.2">
      <c r="A36" s="36" t="str">
        <f t="shared" si="4"/>
        <v/>
      </c>
      <c r="B36" s="179" t="s">
        <v>44</v>
      </c>
      <c r="C36" s="180"/>
      <c r="D36" s="177" t="s">
        <v>177</v>
      </c>
      <c r="E36" s="78">
        <v>1</v>
      </c>
      <c r="F36" s="78"/>
      <c r="G36" s="39"/>
      <c r="H36" s="83">
        <v>0.15</v>
      </c>
      <c r="I36" s="42">
        <f t="shared" si="5"/>
        <v>0.15</v>
      </c>
      <c r="J36" s="90"/>
      <c r="K36" s="269" t="s">
        <v>221</v>
      </c>
    </row>
    <row r="37" spans="1:204" s="21" customFormat="1" ht="102" x14ac:dyDescent="0.2">
      <c r="A37" s="36" t="str">
        <f t="shared" si="4"/>
        <v/>
      </c>
      <c r="B37" s="179" t="s">
        <v>85</v>
      </c>
      <c r="C37" s="193"/>
      <c r="D37" s="177" t="s">
        <v>178</v>
      </c>
      <c r="E37" s="78">
        <v>1</v>
      </c>
      <c r="F37" s="78"/>
      <c r="G37" s="78"/>
      <c r="H37" s="83">
        <v>0.2</v>
      </c>
      <c r="I37" s="42">
        <f t="shared" si="5"/>
        <v>0.2</v>
      </c>
      <c r="J37" s="90"/>
      <c r="K37" s="265" t="s">
        <v>222</v>
      </c>
    </row>
    <row r="38" spans="1:204" s="21" customFormat="1" x14ac:dyDescent="0.2">
      <c r="B38" s="194"/>
      <c r="C38" s="194"/>
      <c r="D38" s="195"/>
      <c r="E38" s="47"/>
      <c r="F38" s="47"/>
      <c r="G38" s="47"/>
      <c r="H38" s="83">
        <f>SUM(H32:H37)</f>
        <v>1</v>
      </c>
      <c r="I38" s="41">
        <f>SUM(I32:I37)</f>
        <v>1</v>
      </c>
      <c r="J38" s="56"/>
      <c r="K38" s="62"/>
    </row>
    <row r="39" spans="1:204" s="21" customFormat="1" x14ac:dyDescent="0.2">
      <c r="B39" s="196"/>
      <c r="C39" s="196"/>
      <c r="D39" s="195"/>
      <c r="E39" s="47"/>
      <c r="F39" s="47"/>
      <c r="G39" s="47"/>
      <c r="H39" s="84"/>
      <c r="I39" s="50"/>
      <c r="J39" s="56"/>
      <c r="K39" s="62"/>
    </row>
    <row r="40" spans="1:204" s="58" customFormat="1" ht="15" x14ac:dyDescent="0.25">
      <c r="A40" s="32" t="s">
        <v>45</v>
      </c>
      <c r="B40" s="287" t="s">
        <v>97</v>
      </c>
      <c r="C40" s="287"/>
      <c r="D40" s="287"/>
      <c r="E40" s="272"/>
      <c r="F40" s="272"/>
      <c r="G40" s="272"/>
      <c r="H40" s="272"/>
      <c r="I40" s="33">
        <v>0.1</v>
      </c>
      <c r="J40" s="57"/>
      <c r="K40" s="170"/>
    </row>
    <row r="41" spans="1:204" s="23" customFormat="1" ht="96" x14ac:dyDescent="0.2">
      <c r="A41" s="36" t="str">
        <f>IF(NOT(COUNTBLANK(E41:G41)=2),"!","")</f>
        <v/>
      </c>
      <c r="B41" s="191" t="s">
        <v>46</v>
      </c>
      <c r="C41" s="180"/>
      <c r="D41" s="197" t="s">
        <v>86</v>
      </c>
      <c r="E41" s="39">
        <v>1</v>
      </c>
      <c r="F41" s="39"/>
      <c r="G41" s="39"/>
      <c r="H41" s="83">
        <v>0.25</v>
      </c>
      <c r="I41" s="42">
        <f>IF(ISBLANK($E41),IF(ISBLANK($F41),0,$F$6),$E$6)*$H41</f>
        <v>0.25</v>
      </c>
      <c r="J41" s="90"/>
      <c r="K41" s="269" t="s">
        <v>223</v>
      </c>
    </row>
    <row r="42" spans="1:204" s="23" customFormat="1" ht="38.25" x14ac:dyDescent="0.2">
      <c r="A42" s="36" t="str">
        <f>IF(NOT(COUNTBLANK(E42:G42)=2),"!","")</f>
        <v/>
      </c>
      <c r="B42" s="191" t="s">
        <v>48</v>
      </c>
      <c r="C42" s="192"/>
      <c r="D42" s="197" t="s">
        <v>130</v>
      </c>
      <c r="E42" s="39">
        <v>1</v>
      </c>
      <c r="F42" s="39"/>
      <c r="G42" s="39"/>
      <c r="H42" s="83">
        <v>0.25</v>
      </c>
      <c r="I42" s="42">
        <f>IF(ISBLANK($E42),IF(ISBLANK($F42),0,$F$6),$E$6)*$H42</f>
        <v>0.25</v>
      </c>
      <c r="J42" s="90"/>
      <c r="K42" s="269" t="s">
        <v>224</v>
      </c>
    </row>
    <row r="43" spans="1:204" s="23" customFormat="1" ht="60" x14ac:dyDescent="0.2">
      <c r="A43" s="36" t="str">
        <f>IF(NOT(COUNTBLANK(E43:G43)=2),"!","")</f>
        <v/>
      </c>
      <c r="B43" s="191" t="s">
        <v>50</v>
      </c>
      <c r="C43" s="192"/>
      <c r="D43" s="197" t="s">
        <v>51</v>
      </c>
      <c r="E43" s="39">
        <v>1</v>
      </c>
      <c r="F43" s="39"/>
      <c r="G43" s="39"/>
      <c r="H43" s="83">
        <v>0.25</v>
      </c>
      <c r="I43" s="42">
        <f>IF(ISBLANK($E43),IF(ISBLANK($F43),0,$F$6),$E$6)*$H43</f>
        <v>0.25</v>
      </c>
      <c r="J43" s="90"/>
      <c r="K43" s="265" t="s">
        <v>225</v>
      </c>
    </row>
    <row r="44" spans="1:204" s="23" customFormat="1" ht="38.25" x14ac:dyDescent="0.2">
      <c r="A44" s="36" t="str">
        <f>IF(NOT(COUNTBLANK(E44:G44)=2),"!","")</f>
        <v/>
      </c>
      <c r="B44" s="191" t="s">
        <v>52</v>
      </c>
      <c r="C44" s="180"/>
      <c r="D44" s="197" t="s">
        <v>175</v>
      </c>
      <c r="E44" s="39">
        <v>1</v>
      </c>
      <c r="F44" s="39"/>
      <c r="G44" s="39"/>
      <c r="H44" s="83">
        <v>0.25</v>
      </c>
      <c r="I44" s="42">
        <f>IF(ISBLANK($E44),IF(ISBLANK($F44),0,$F$6),$E$6)*$H44</f>
        <v>0.25</v>
      </c>
      <c r="J44" s="90"/>
      <c r="K44" s="270" t="s">
        <v>226</v>
      </c>
    </row>
    <row r="45" spans="1:204" s="49" customFormat="1" x14ac:dyDescent="0.2">
      <c r="A45" s="59"/>
      <c r="B45" s="60"/>
      <c r="C45" s="61"/>
      <c r="D45" s="62"/>
      <c r="E45" s="63"/>
      <c r="F45" s="63"/>
      <c r="G45" s="63"/>
      <c r="H45" s="83">
        <f>SUM(H41:H44)</f>
        <v>1</v>
      </c>
      <c r="I45" s="41">
        <f>SUM(I41:I44)</f>
        <v>1</v>
      </c>
      <c r="J45" s="64"/>
      <c r="K45" s="66"/>
    </row>
    <row r="46" spans="1:204" s="69" customFormat="1" ht="12" customHeight="1" x14ac:dyDescent="0.2">
      <c r="A46" s="70"/>
      <c r="B46" s="284"/>
      <c r="C46" s="284"/>
      <c r="D46" s="284"/>
      <c r="E46" s="71"/>
      <c r="F46" s="71"/>
      <c r="G46" s="71"/>
      <c r="H46" s="85"/>
      <c r="I46" s="72"/>
      <c r="K46" s="171"/>
    </row>
    <row r="47" spans="1:204" s="35" customFormat="1" ht="15" x14ac:dyDescent="0.2">
      <c r="A47" s="32" t="s">
        <v>53</v>
      </c>
      <c r="B47" s="273" t="s">
        <v>89</v>
      </c>
      <c r="C47" s="273"/>
      <c r="D47" s="273"/>
      <c r="E47" s="272"/>
      <c r="F47" s="272"/>
      <c r="G47" s="272"/>
      <c r="H47" s="272"/>
      <c r="I47" s="33">
        <v>0.2</v>
      </c>
      <c r="J47" s="34"/>
      <c r="K47" s="165"/>
    </row>
    <row r="48" spans="1:204" s="23" customFormat="1" ht="36" x14ac:dyDescent="0.2">
      <c r="A48" s="36" t="str">
        <f t="shared" ref="A48:A56" si="6">IF(NOT(COUNTBLANK(E48:G48)=2),"!","")</f>
        <v/>
      </c>
      <c r="B48" s="137" t="s">
        <v>54</v>
      </c>
      <c r="C48" s="37"/>
      <c r="D48" s="174" t="s">
        <v>114</v>
      </c>
      <c r="E48" s="39">
        <v>1</v>
      </c>
      <c r="F48" s="39"/>
      <c r="G48" s="40"/>
      <c r="H48" s="86">
        <v>0.1</v>
      </c>
      <c r="I48" s="42">
        <f t="shared" ref="I48:I56" si="7">IF(ISBLANK($E48),IF(ISBLANK($F48),0,$F$6),$E$6)*$H48</f>
        <v>0.1</v>
      </c>
      <c r="J48" s="90"/>
      <c r="K48" s="269" t="s">
        <v>227</v>
      </c>
    </row>
    <row r="49" spans="1:11" s="23" customFormat="1" ht="140.25" x14ac:dyDescent="0.2">
      <c r="A49" s="36" t="str">
        <f t="shared" si="6"/>
        <v/>
      </c>
      <c r="B49" s="137" t="s">
        <v>55</v>
      </c>
      <c r="C49" s="37"/>
      <c r="D49" s="174" t="s">
        <v>188</v>
      </c>
      <c r="E49" s="39">
        <v>1</v>
      </c>
      <c r="F49" s="39"/>
      <c r="G49" s="40"/>
      <c r="H49" s="83">
        <v>0.15</v>
      </c>
      <c r="I49" s="42">
        <f t="shared" si="7"/>
        <v>0.15</v>
      </c>
      <c r="J49" s="90"/>
      <c r="K49" s="269" t="s">
        <v>228</v>
      </c>
    </row>
    <row r="50" spans="1:11" s="23" customFormat="1" ht="50.45" customHeight="1" x14ac:dyDescent="0.2">
      <c r="A50" s="36" t="str">
        <f t="shared" si="6"/>
        <v/>
      </c>
      <c r="B50" s="137" t="s">
        <v>56</v>
      </c>
      <c r="C50" s="37"/>
      <c r="D50" s="174" t="s">
        <v>57</v>
      </c>
      <c r="E50" s="39">
        <v>1</v>
      </c>
      <c r="F50" s="39"/>
      <c r="G50" s="40"/>
      <c r="H50" s="83">
        <v>0.1</v>
      </c>
      <c r="I50" s="42">
        <f t="shared" si="7"/>
        <v>0.1</v>
      </c>
      <c r="J50" s="90"/>
      <c r="K50" s="143" t="s">
        <v>229</v>
      </c>
    </row>
    <row r="51" spans="1:11" s="23" customFormat="1" ht="44.45" customHeight="1" x14ac:dyDescent="0.2">
      <c r="A51" s="36" t="str">
        <f t="shared" si="6"/>
        <v/>
      </c>
      <c r="B51" s="137" t="s">
        <v>58</v>
      </c>
      <c r="C51" s="38"/>
      <c r="D51" s="174" t="s">
        <v>171</v>
      </c>
      <c r="E51" s="39">
        <v>1</v>
      </c>
      <c r="F51" s="39"/>
      <c r="G51" s="40"/>
      <c r="H51" s="83">
        <v>0.1</v>
      </c>
      <c r="I51" s="42">
        <f t="shared" si="7"/>
        <v>0.1</v>
      </c>
      <c r="J51" s="90"/>
      <c r="K51" s="269" t="s">
        <v>230</v>
      </c>
    </row>
    <row r="52" spans="1:11" s="23" customFormat="1" ht="102" x14ac:dyDescent="0.2">
      <c r="A52" s="36" t="str">
        <f t="shared" si="6"/>
        <v/>
      </c>
      <c r="B52" s="137" t="s">
        <v>59</v>
      </c>
      <c r="C52" s="37"/>
      <c r="D52" s="178" t="s">
        <v>172</v>
      </c>
      <c r="E52" s="39">
        <v>1</v>
      </c>
      <c r="F52" s="39"/>
      <c r="G52" s="39"/>
      <c r="H52" s="83">
        <v>0.1</v>
      </c>
      <c r="I52" s="42">
        <f t="shared" si="7"/>
        <v>0.1</v>
      </c>
      <c r="J52" s="90"/>
      <c r="K52" s="143" t="s">
        <v>231</v>
      </c>
    </row>
    <row r="53" spans="1:11" s="23" customFormat="1" ht="63.75" x14ac:dyDescent="0.2">
      <c r="A53" s="36" t="str">
        <f t="shared" si="6"/>
        <v/>
      </c>
      <c r="B53" s="137" t="s">
        <v>60</v>
      </c>
      <c r="C53" s="37"/>
      <c r="D53" s="178" t="s">
        <v>173</v>
      </c>
      <c r="E53" s="39">
        <v>1</v>
      </c>
      <c r="F53" s="39"/>
      <c r="G53" s="39"/>
      <c r="H53" s="83">
        <v>0.1</v>
      </c>
      <c r="I53" s="42">
        <f t="shared" si="7"/>
        <v>0.1</v>
      </c>
      <c r="J53" s="90"/>
      <c r="K53" s="269" t="s">
        <v>232</v>
      </c>
    </row>
    <row r="54" spans="1:11" s="23" customFormat="1" ht="63.75" x14ac:dyDescent="0.2">
      <c r="A54" s="36" t="str">
        <f t="shared" si="6"/>
        <v/>
      </c>
      <c r="B54" s="137" t="s">
        <v>61</v>
      </c>
      <c r="C54" s="37"/>
      <c r="D54" s="178" t="s">
        <v>189</v>
      </c>
      <c r="E54" s="39">
        <v>1</v>
      </c>
      <c r="F54" s="39"/>
      <c r="G54" s="39"/>
      <c r="H54" s="83">
        <v>0.1</v>
      </c>
      <c r="I54" s="42">
        <f t="shared" si="7"/>
        <v>0.1</v>
      </c>
      <c r="J54" s="90"/>
      <c r="K54" s="143" t="s">
        <v>233</v>
      </c>
    </row>
    <row r="55" spans="1:11" s="23" customFormat="1" ht="51" x14ac:dyDescent="0.2">
      <c r="A55" s="36" t="str">
        <f t="shared" si="6"/>
        <v/>
      </c>
      <c r="B55" s="137" t="s">
        <v>62</v>
      </c>
      <c r="C55" s="37"/>
      <c r="D55" s="178" t="s">
        <v>174</v>
      </c>
      <c r="E55" s="39">
        <v>1</v>
      </c>
      <c r="F55" s="39"/>
      <c r="G55" s="39"/>
      <c r="H55" s="83">
        <v>0.15</v>
      </c>
      <c r="I55" s="42">
        <f t="shared" si="7"/>
        <v>0.15</v>
      </c>
      <c r="J55" s="90"/>
      <c r="K55" s="143" t="s">
        <v>234</v>
      </c>
    </row>
    <row r="56" spans="1:11" s="23" customFormat="1" ht="63.75" x14ac:dyDescent="0.2">
      <c r="A56" s="36" t="str">
        <f t="shared" si="6"/>
        <v/>
      </c>
      <c r="B56" s="137" t="s">
        <v>63</v>
      </c>
      <c r="C56" s="37"/>
      <c r="D56" s="178" t="s">
        <v>190</v>
      </c>
      <c r="E56" s="39">
        <v>1</v>
      </c>
      <c r="F56" s="39"/>
      <c r="G56" s="39"/>
      <c r="H56" s="83">
        <v>0.1</v>
      </c>
      <c r="I56" s="42">
        <f t="shared" si="7"/>
        <v>0.1</v>
      </c>
      <c r="J56" s="90"/>
      <c r="K56" s="143" t="s">
        <v>256</v>
      </c>
    </row>
    <row r="57" spans="1:11" s="23" customFormat="1" x14ac:dyDescent="0.2">
      <c r="A57" s="43"/>
      <c r="B57" s="65"/>
      <c r="C57" s="44"/>
      <c r="D57" s="95"/>
      <c r="E57" s="46"/>
      <c r="F57" s="46"/>
      <c r="G57" s="46"/>
      <c r="H57" s="83">
        <f>SUM(H48:H56)</f>
        <v>0.99999999999999989</v>
      </c>
      <c r="I57" s="41">
        <f>SUM(I48:I56)</f>
        <v>0.99999999999999989</v>
      </c>
      <c r="J57" s="90"/>
      <c r="K57" s="66"/>
    </row>
    <row r="58" spans="1:11" s="21" customFormat="1" x14ac:dyDescent="0.2">
      <c r="B58" s="68"/>
      <c r="C58" s="68"/>
      <c r="E58" s="47"/>
      <c r="F58" s="47"/>
      <c r="G58" s="47"/>
      <c r="H58" s="84"/>
      <c r="I58" s="50"/>
      <c r="J58" s="56"/>
      <c r="K58" s="62"/>
    </row>
    <row r="59" spans="1:11" s="35" customFormat="1" ht="15" x14ac:dyDescent="0.25">
      <c r="A59" s="32" t="s">
        <v>64</v>
      </c>
      <c r="B59" s="285" t="s">
        <v>94</v>
      </c>
      <c r="C59" s="285"/>
      <c r="D59" s="285"/>
      <c r="E59" s="286"/>
      <c r="F59" s="286"/>
      <c r="G59" s="286"/>
      <c r="H59" s="286"/>
      <c r="I59" s="54">
        <v>0.2</v>
      </c>
      <c r="J59" s="34"/>
      <c r="K59" s="165"/>
    </row>
    <row r="60" spans="1:11" s="35" customFormat="1" ht="76.5" x14ac:dyDescent="0.25">
      <c r="A60" s="36" t="str">
        <f t="shared" ref="A60:A69" si="8">IF(NOT(COUNTBLANK(E60:G60)=2),"!","")</f>
        <v/>
      </c>
      <c r="B60" s="179" t="s">
        <v>65</v>
      </c>
      <c r="C60" s="199"/>
      <c r="D60" s="177" t="s">
        <v>155</v>
      </c>
      <c r="E60" s="129">
        <v>1</v>
      </c>
      <c r="F60" s="129"/>
      <c r="G60" s="129"/>
      <c r="H60" s="130">
        <v>0.1</v>
      </c>
      <c r="I60" s="131">
        <f t="shared" ref="I60:I69" si="9">IF(ISBLANK($E60),IF(ISBLANK($F60),0,$F$6),$E$6)*$H60</f>
        <v>0.1</v>
      </c>
      <c r="J60" s="34"/>
      <c r="K60" s="143" t="s">
        <v>235</v>
      </c>
    </row>
    <row r="61" spans="1:11" s="23" customFormat="1" ht="102" x14ac:dyDescent="0.2">
      <c r="A61" s="36" t="str">
        <f t="shared" si="8"/>
        <v/>
      </c>
      <c r="B61" s="179" t="s">
        <v>66</v>
      </c>
      <c r="C61" s="180"/>
      <c r="D61" s="177" t="s">
        <v>191</v>
      </c>
      <c r="E61" s="129">
        <v>1</v>
      </c>
      <c r="F61" s="154"/>
      <c r="G61" s="155"/>
      <c r="H61" s="128">
        <v>0.1</v>
      </c>
      <c r="I61" s="156">
        <f t="shared" si="9"/>
        <v>0.1</v>
      </c>
      <c r="J61" s="90"/>
      <c r="K61" s="143" t="s">
        <v>236</v>
      </c>
    </row>
    <row r="62" spans="1:11" s="23" customFormat="1" ht="78.75" x14ac:dyDescent="0.2">
      <c r="A62" s="36" t="str">
        <f t="shared" si="8"/>
        <v/>
      </c>
      <c r="B62" s="179" t="s">
        <v>67</v>
      </c>
      <c r="C62" s="180"/>
      <c r="D62" s="177" t="s">
        <v>131</v>
      </c>
      <c r="E62" s="129">
        <v>1</v>
      </c>
      <c r="F62" s="39"/>
      <c r="G62" s="40"/>
      <c r="H62" s="83">
        <v>0.05</v>
      </c>
      <c r="I62" s="42">
        <f t="shared" si="9"/>
        <v>0.05</v>
      </c>
      <c r="J62" s="90"/>
      <c r="K62" s="143" t="s">
        <v>237</v>
      </c>
    </row>
    <row r="63" spans="1:11" s="23" customFormat="1" ht="51" x14ac:dyDescent="0.2">
      <c r="A63" s="36" t="str">
        <f t="shared" si="8"/>
        <v/>
      </c>
      <c r="B63" s="179" t="s">
        <v>68</v>
      </c>
      <c r="C63" s="180"/>
      <c r="D63" s="177" t="s">
        <v>161</v>
      </c>
      <c r="E63" s="129">
        <v>1</v>
      </c>
      <c r="F63" s="39"/>
      <c r="G63" s="40"/>
      <c r="H63" s="83">
        <v>0.1</v>
      </c>
      <c r="I63" s="42">
        <f t="shared" si="9"/>
        <v>0.1</v>
      </c>
      <c r="J63" s="90"/>
      <c r="K63" s="143" t="s">
        <v>238</v>
      </c>
    </row>
    <row r="64" spans="1:11" s="23" customFormat="1" ht="45" x14ac:dyDescent="0.2">
      <c r="A64" s="36" t="str">
        <f t="shared" si="8"/>
        <v/>
      </c>
      <c r="B64" s="179" t="s">
        <v>69</v>
      </c>
      <c r="C64" s="180"/>
      <c r="D64" s="177" t="s">
        <v>167</v>
      </c>
      <c r="E64" s="129">
        <v>1</v>
      </c>
      <c r="F64" s="39"/>
      <c r="G64" s="40"/>
      <c r="H64" s="83">
        <v>0.1</v>
      </c>
      <c r="I64" s="42">
        <f t="shared" si="9"/>
        <v>0.1</v>
      </c>
      <c r="J64" s="90"/>
      <c r="K64" s="143" t="s">
        <v>239</v>
      </c>
    </row>
    <row r="65" spans="1:11" s="23" customFormat="1" ht="63.75" x14ac:dyDescent="0.2">
      <c r="A65" s="36" t="str">
        <f t="shared" si="8"/>
        <v/>
      </c>
      <c r="B65" s="179" t="s">
        <v>70</v>
      </c>
      <c r="C65" s="198"/>
      <c r="D65" s="177" t="s">
        <v>192</v>
      </c>
      <c r="E65" s="129">
        <v>1</v>
      </c>
      <c r="F65" s="39"/>
      <c r="G65" s="40"/>
      <c r="H65" s="83">
        <v>0.15</v>
      </c>
      <c r="I65" s="42">
        <f t="shared" si="9"/>
        <v>0.15</v>
      </c>
      <c r="J65" s="90"/>
      <c r="K65" s="143" t="s">
        <v>240</v>
      </c>
    </row>
    <row r="66" spans="1:11" s="23" customFormat="1" ht="38.25" x14ac:dyDescent="0.2">
      <c r="A66" s="36" t="str">
        <f t="shared" si="8"/>
        <v/>
      </c>
      <c r="B66" s="179" t="s">
        <v>71</v>
      </c>
      <c r="C66" s="198"/>
      <c r="D66" s="177" t="s">
        <v>169</v>
      </c>
      <c r="E66" s="129"/>
      <c r="F66" s="39">
        <v>0.5</v>
      </c>
      <c r="G66" s="40"/>
      <c r="H66" s="83">
        <v>0.15</v>
      </c>
      <c r="I66" s="42">
        <f t="shared" si="9"/>
        <v>7.4999999999999997E-2</v>
      </c>
      <c r="J66" s="90"/>
      <c r="K66" s="143" t="s">
        <v>241</v>
      </c>
    </row>
    <row r="67" spans="1:11" s="23" customFormat="1" ht="89.25" x14ac:dyDescent="0.2">
      <c r="A67" s="36" t="str">
        <f t="shared" si="8"/>
        <v/>
      </c>
      <c r="B67" s="179" t="s">
        <v>73</v>
      </c>
      <c r="C67" s="184"/>
      <c r="D67" s="185" t="s">
        <v>72</v>
      </c>
      <c r="E67" s="129">
        <v>1</v>
      </c>
      <c r="F67" s="124"/>
      <c r="G67" s="125"/>
      <c r="H67" s="126">
        <v>0.1</v>
      </c>
      <c r="I67" s="127">
        <f t="shared" si="9"/>
        <v>0.1</v>
      </c>
      <c r="J67" s="90"/>
      <c r="K67" s="143" t="s">
        <v>242</v>
      </c>
    </row>
    <row r="68" spans="1:11" s="66" customFormat="1" ht="63.75" x14ac:dyDescent="0.2">
      <c r="A68" s="36" t="str">
        <f t="shared" si="8"/>
        <v/>
      </c>
      <c r="B68" s="179" t="s">
        <v>149</v>
      </c>
      <c r="C68" s="186"/>
      <c r="D68" s="177" t="s">
        <v>109</v>
      </c>
      <c r="E68" s="129">
        <v>1</v>
      </c>
      <c r="F68" s="129"/>
      <c r="G68" s="129"/>
      <c r="H68" s="130">
        <v>0.1</v>
      </c>
      <c r="I68" s="131">
        <f t="shared" si="9"/>
        <v>0.1</v>
      </c>
      <c r="J68" s="67"/>
      <c r="K68" s="143" t="s">
        <v>243</v>
      </c>
    </row>
    <row r="69" spans="1:11" s="66" customFormat="1" ht="51" x14ac:dyDescent="0.2">
      <c r="A69" s="36" t="str">
        <f t="shared" si="8"/>
        <v/>
      </c>
      <c r="B69" s="179" t="s">
        <v>150</v>
      </c>
      <c r="C69" s="181"/>
      <c r="D69" s="177" t="s">
        <v>132</v>
      </c>
      <c r="E69" s="129">
        <v>1</v>
      </c>
      <c r="F69" s="129"/>
      <c r="G69" s="129"/>
      <c r="H69" s="130">
        <v>0.05</v>
      </c>
      <c r="I69" s="131">
        <f t="shared" si="9"/>
        <v>0.05</v>
      </c>
      <c r="J69" s="67"/>
      <c r="K69" s="143" t="s">
        <v>242</v>
      </c>
    </row>
    <row r="70" spans="1:11" s="23" customFormat="1" x14ac:dyDescent="0.2">
      <c r="A70" s="43"/>
      <c r="B70" s="65"/>
      <c r="C70" s="45"/>
      <c r="D70" s="94"/>
      <c r="E70" s="46"/>
      <c r="F70" s="46"/>
      <c r="G70" s="46"/>
      <c r="H70" s="128">
        <f>SUM(H60:H69)</f>
        <v>1</v>
      </c>
      <c r="I70" s="79">
        <f>SUM(I60:I69)</f>
        <v>0.92499999999999993</v>
      </c>
      <c r="J70" s="90"/>
      <c r="K70" s="66"/>
    </row>
    <row r="71" spans="1:11" s="49" customFormat="1" x14ac:dyDescent="0.2">
      <c r="A71" s="47"/>
      <c r="B71" s="48"/>
      <c r="C71" s="48"/>
      <c r="D71" s="96"/>
      <c r="E71" s="47"/>
      <c r="F71" s="47"/>
      <c r="G71" s="47"/>
      <c r="H71" s="84"/>
      <c r="I71" s="51"/>
      <c r="J71" s="67"/>
      <c r="K71" s="66"/>
    </row>
    <row r="72" spans="1:11" s="135" customFormat="1" ht="23.25" customHeight="1" x14ac:dyDescent="0.25">
      <c r="A72" s="132" t="s">
        <v>74</v>
      </c>
      <c r="B72" s="283" t="s">
        <v>118</v>
      </c>
      <c r="C72" s="283"/>
      <c r="D72" s="283"/>
      <c r="E72" s="283"/>
      <c r="F72" s="283"/>
      <c r="G72" s="283"/>
      <c r="H72" s="283"/>
      <c r="I72" s="133">
        <v>0.1</v>
      </c>
      <c r="J72" s="136"/>
      <c r="K72" s="170"/>
    </row>
    <row r="73" spans="1:11" s="23" customFormat="1" ht="51" x14ac:dyDescent="0.2">
      <c r="A73" s="36" t="str">
        <f>IF(NOT(COUNTBLANK(E73:G73)=2),"!","")</f>
        <v/>
      </c>
      <c r="B73" s="77" t="s">
        <v>75</v>
      </c>
      <c r="C73" s="38"/>
      <c r="D73" s="174" t="s">
        <v>76</v>
      </c>
      <c r="E73" s="40">
        <v>1</v>
      </c>
      <c r="F73" s="39"/>
      <c r="G73" s="39"/>
      <c r="H73" s="83">
        <v>0.2</v>
      </c>
      <c r="I73" s="42">
        <f>IF(ISBLANK($E73),IF(ISBLANK($F73),0,$F$6),$E$6)*$H73</f>
        <v>0.2</v>
      </c>
      <c r="J73" s="90"/>
      <c r="K73" s="265" t="s">
        <v>244</v>
      </c>
    </row>
    <row r="74" spans="1:11" s="23" customFormat="1" ht="25.5" x14ac:dyDescent="0.2">
      <c r="A74" s="36" t="str">
        <f>IF(NOT(COUNTBLANK(E74:G74)=2),"!","")</f>
        <v/>
      </c>
      <c r="B74" s="77" t="s">
        <v>77</v>
      </c>
      <c r="C74" s="38"/>
      <c r="D74" s="174" t="s">
        <v>78</v>
      </c>
      <c r="E74" s="40">
        <v>1</v>
      </c>
      <c r="F74" s="39"/>
      <c r="G74" s="39"/>
      <c r="H74" s="83">
        <v>0.2</v>
      </c>
      <c r="I74" s="42">
        <f t="shared" ref="I74:I76" si="10">IF(ISBLANK($E74),IF(ISBLANK($F74),0,$F$6),$E$6)*$H74</f>
        <v>0.2</v>
      </c>
      <c r="J74" s="90"/>
      <c r="K74" s="143" t="s">
        <v>245</v>
      </c>
    </row>
    <row r="75" spans="1:11" s="23" customFormat="1" ht="51" x14ac:dyDescent="0.2">
      <c r="A75" s="36" t="str">
        <f>IF(NOT(COUNTBLANK(E75:G75)=2),"!","")</f>
        <v/>
      </c>
      <c r="B75" s="77" t="s">
        <v>79</v>
      </c>
      <c r="C75" s="38"/>
      <c r="D75" s="174" t="s">
        <v>80</v>
      </c>
      <c r="E75" s="125">
        <v>1</v>
      </c>
      <c r="F75" s="124"/>
      <c r="G75" s="124"/>
      <c r="H75" s="83">
        <v>0.2</v>
      </c>
      <c r="I75" s="42">
        <f t="shared" si="10"/>
        <v>0.2</v>
      </c>
      <c r="J75" s="90"/>
      <c r="K75" s="143" t="s">
        <v>246</v>
      </c>
    </row>
    <row r="76" spans="1:11" s="23" customFormat="1" ht="38.25" x14ac:dyDescent="0.2">
      <c r="A76" s="36" t="str">
        <f t="shared" ref="A76:A77" si="11">IF(NOT(COUNTBLANK(E76:G76)=2),"!","")</f>
        <v/>
      </c>
      <c r="B76" s="159" t="s">
        <v>134</v>
      </c>
      <c r="C76" s="160"/>
      <c r="D76" s="178" t="s">
        <v>163</v>
      </c>
      <c r="E76" s="129">
        <v>1</v>
      </c>
      <c r="F76" s="129"/>
      <c r="G76" s="129"/>
      <c r="H76" s="83">
        <v>0.2</v>
      </c>
      <c r="I76" s="42">
        <f t="shared" si="10"/>
        <v>0.2</v>
      </c>
      <c r="J76" s="67"/>
      <c r="K76" s="143" t="s">
        <v>247</v>
      </c>
    </row>
    <row r="77" spans="1:11" s="23" customFormat="1" ht="63.75" x14ac:dyDescent="0.2">
      <c r="A77" s="36" t="str">
        <f t="shared" si="11"/>
        <v/>
      </c>
      <c r="B77" s="161" t="s">
        <v>135</v>
      </c>
      <c r="C77" s="162"/>
      <c r="D77" s="175" t="s">
        <v>164</v>
      </c>
      <c r="E77" s="129">
        <v>1</v>
      </c>
      <c r="F77" s="129"/>
      <c r="G77" s="129"/>
      <c r="H77" s="83">
        <v>0.2</v>
      </c>
      <c r="I77" s="42">
        <f>IF(ISBLANK($E77),IF(ISBLANK($F77),0,$F$6),$E$6)*$H77</f>
        <v>0.2</v>
      </c>
      <c r="J77" s="67"/>
      <c r="K77" s="143" t="s">
        <v>248</v>
      </c>
    </row>
    <row r="78" spans="1:11" x14ac:dyDescent="0.2">
      <c r="H78" s="83">
        <f>SUM(H73:H77)</f>
        <v>1</v>
      </c>
      <c r="I78" s="42">
        <f>SUM(I73:I77)</f>
        <v>1</v>
      </c>
    </row>
    <row r="82" spans="1:11" ht="12.75" customHeight="1" x14ac:dyDescent="0.25">
      <c r="A82" s="283" t="s">
        <v>133</v>
      </c>
      <c r="B82" s="283"/>
      <c r="C82" s="283"/>
      <c r="D82" s="283"/>
      <c r="E82" s="283"/>
      <c r="F82" s="283"/>
      <c r="G82" s="283"/>
      <c r="I82" s="133">
        <v>0.1</v>
      </c>
    </row>
    <row r="83" spans="1:11" ht="63.75" x14ac:dyDescent="0.2">
      <c r="A83" s="163"/>
      <c r="B83" s="164" t="s">
        <v>136</v>
      </c>
      <c r="D83" s="172" t="s">
        <v>156</v>
      </c>
      <c r="E83" s="152">
        <v>1</v>
      </c>
      <c r="F83" s="152"/>
      <c r="G83" s="152"/>
      <c r="H83" s="83">
        <v>0.25</v>
      </c>
      <c r="I83" s="42">
        <f>IF(ISBLANK($E83),IF(ISBLANK($F83),0,$F$6),$E$6)*$H83</f>
        <v>0.25</v>
      </c>
      <c r="K83" s="143" t="s">
        <v>249</v>
      </c>
    </row>
    <row r="84" spans="1:11" ht="63.75" x14ac:dyDescent="0.2">
      <c r="A84" s="163"/>
      <c r="B84" s="164" t="s">
        <v>137</v>
      </c>
      <c r="D84" s="172" t="s">
        <v>198</v>
      </c>
      <c r="E84" s="152"/>
      <c r="F84" s="152"/>
      <c r="G84" s="152">
        <v>0</v>
      </c>
      <c r="H84" s="83">
        <v>0.2</v>
      </c>
      <c r="I84" s="42">
        <f t="shared" ref="I84:I87" si="12">IF(ISBLANK($E84),IF(ISBLANK($F84),0,$F$6),$E$6)*$H84</f>
        <v>0</v>
      </c>
      <c r="K84" s="143" t="s">
        <v>250</v>
      </c>
    </row>
    <row r="85" spans="1:11" ht="51" x14ac:dyDescent="0.2">
      <c r="A85" s="163"/>
      <c r="B85" s="164" t="s">
        <v>138</v>
      </c>
      <c r="D85" s="172" t="s">
        <v>157</v>
      </c>
      <c r="E85" s="152"/>
      <c r="F85" s="152">
        <v>0.5</v>
      </c>
      <c r="G85" s="152"/>
      <c r="H85" s="83">
        <v>0.25</v>
      </c>
      <c r="I85" s="42">
        <f t="shared" si="12"/>
        <v>0.125</v>
      </c>
      <c r="K85" s="143" t="s">
        <v>251</v>
      </c>
    </row>
    <row r="86" spans="1:11" ht="51" x14ac:dyDescent="0.2">
      <c r="A86" s="163"/>
      <c r="B86" s="164" t="s">
        <v>139</v>
      </c>
      <c r="D86" s="172" t="s">
        <v>158</v>
      </c>
      <c r="E86" s="152"/>
      <c r="F86" s="152"/>
      <c r="G86" s="152">
        <v>0</v>
      </c>
      <c r="H86" s="83">
        <v>0.2</v>
      </c>
      <c r="I86" s="42">
        <f t="shared" si="12"/>
        <v>0</v>
      </c>
      <c r="K86" s="143" t="s">
        <v>252</v>
      </c>
    </row>
    <row r="87" spans="1:11" ht="51" x14ac:dyDescent="0.2">
      <c r="A87" s="163"/>
      <c r="B87" s="164" t="s">
        <v>140</v>
      </c>
      <c r="D87" s="172" t="s">
        <v>159</v>
      </c>
      <c r="E87" s="152"/>
      <c r="F87" s="152"/>
      <c r="G87" s="152">
        <v>0</v>
      </c>
      <c r="H87" s="83">
        <v>0.1</v>
      </c>
      <c r="I87" s="42">
        <f t="shared" si="12"/>
        <v>0</v>
      </c>
      <c r="K87" s="143" t="s">
        <v>253</v>
      </c>
    </row>
    <row r="88" spans="1:11" x14ac:dyDescent="0.2">
      <c r="H88" s="83">
        <f>SUM(H83:H87)</f>
        <v>0.99999999999999989</v>
      </c>
      <c r="I88" s="42">
        <f>SUM(I83:I87)</f>
        <v>0.375</v>
      </c>
    </row>
  </sheetData>
  <sheetProtection selectLockedCells="1" selectUnlockedCells="1"/>
  <mergeCells count="21">
    <mergeCell ref="A82:G82"/>
    <mergeCell ref="B72:H72"/>
    <mergeCell ref="I5:I7"/>
    <mergeCell ref="A7:D7"/>
    <mergeCell ref="B8:D8"/>
    <mergeCell ref="B31:D31"/>
    <mergeCell ref="E31:H31"/>
    <mergeCell ref="E5:G5"/>
    <mergeCell ref="H5:H7"/>
    <mergeCell ref="B9:D9"/>
    <mergeCell ref="E9:H9"/>
    <mergeCell ref="E3:I3"/>
    <mergeCell ref="B46:D46"/>
    <mergeCell ref="B47:D47"/>
    <mergeCell ref="E47:H47"/>
    <mergeCell ref="B59:D59"/>
    <mergeCell ref="E59:H59"/>
    <mergeCell ref="B20:D20"/>
    <mergeCell ref="E20:H20"/>
    <mergeCell ref="B40:D40"/>
    <mergeCell ref="E40:H40"/>
  </mergeCells>
  <phoneticPr fontId="0" type="noConversion"/>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1"/>
  <headerFooter alignWithMargins="0"/>
  <rowBreaks count="1" manualBreakCount="1">
    <brk id="3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60"/>
  <sheetViews>
    <sheetView showGridLines="0" topLeftCell="A31" zoomScale="75" zoomScaleNormal="100" zoomScaleSheetLayoutView="100" workbookViewId="0">
      <selection activeCell="N58" sqref="N58"/>
    </sheetView>
  </sheetViews>
  <sheetFormatPr defaultColWidth="8.85546875" defaultRowHeight="12.75" x14ac:dyDescent="0.2"/>
  <cols>
    <col min="1" max="1" width="0.85546875" style="246" customWidth="1"/>
    <col min="2" max="2" width="1.28515625" style="246" customWidth="1"/>
    <col min="3" max="3" width="20.140625" style="246" customWidth="1"/>
    <col min="4" max="5" width="11.7109375" style="246" customWidth="1"/>
    <col min="6" max="6" width="8.85546875" style="246" customWidth="1"/>
    <col min="7" max="7" width="1.28515625" style="246" customWidth="1"/>
    <col min="8" max="8" width="19.7109375" style="246" customWidth="1"/>
    <col min="9" max="10" width="11.7109375" style="246" customWidth="1"/>
    <col min="11" max="11" width="8.85546875" style="246" customWidth="1"/>
    <col min="12" max="12" width="1.28515625" style="246" customWidth="1"/>
    <col min="13" max="13" width="19.85546875" style="246" customWidth="1"/>
    <col min="14" max="15" width="11.7109375" style="246" customWidth="1"/>
    <col min="16" max="17" width="8.85546875" style="246" customWidth="1"/>
    <col min="18" max="18" width="15.85546875" style="246" customWidth="1"/>
    <col min="19" max="16384" width="8.85546875" style="246"/>
  </cols>
  <sheetData>
    <row r="1" spans="2:20" s="203" customFormat="1" ht="23.25" x14ac:dyDescent="0.3">
      <c r="C1" s="204" t="s">
        <v>154</v>
      </c>
      <c r="D1" s="204"/>
      <c r="E1" s="204"/>
      <c r="F1" s="204"/>
      <c r="G1" s="204"/>
      <c r="H1" s="204"/>
      <c r="I1" s="204"/>
      <c r="J1" s="204"/>
      <c r="K1" s="204"/>
      <c r="L1" s="204"/>
      <c r="M1" s="204"/>
      <c r="N1" s="204"/>
      <c r="O1" s="204"/>
      <c r="Q1" s="205"/>
      <c r="R1" s="205"/>
      <c r="S1" s="205"/>
      <c r="T1" s="205"/>
    </row>
    <row r="2" spans="2:20" s="208" customFormat="1" ht="23.25" customHeight="1" x14ac:dyDescent="0.3">
      <c r="B2" s="206"/>
      <c r="C2" s="293" t="s">
        <v>0</v>
      </c>
      <c r="D2" s="293"/>
      <c r="E2" s="293"/>
      <c r="F2" s="293"/>
      <c r="G2" s="293"/>
      <c r="H2" s="293"/>
      <c r="I2" s="293"/>
      <c r="J2" s="293"/>
      <c r="K2" s="293"/>
      <c r="L2" s="293"/>
      <c r="M2" s="293"/>
      <c r="N2" s="293"/>
      <c r="O2" s="293"/>
      <c r="P2" s="207"/>
      <c r="Q2" s="207"/>
      <c r="R2" s="207"/>
      <c r="S2" s="207"/>
      <c r="T2" s="207"/>
    </row>
    <row r="3" spans="2:20" s="209" customFormat="1" ht="20.25" x14ac:dyDescent="0.3">
      <c r="C3" s="293" t="s">
        <v>87</v>
      </c>
      <c r="D3" s="293"/>
      <c r="E3" s="293"/>
      <c r="F3" s="293"/>
      <c r="G3" s="293"/>
      <c r="H3" s="293"/>
      <c r="I3" s="293"/>
      <c r="J3" s="293"/>
      <c r="K3" s="293"/>
      <c r="L3" s="293"/>
      <c r="M3" s="293"/>
      <c r="N3" s="293"/>
      <c r="O3" s="293"/>
      <c r="Q3" s="210"/>
      <c r="R3" s="210"/>
      <c r="S3" s="210"/>
      <c r="T3" s="210"/>
    </row>
    <row r="4" spans="2:20" s="211" customFormat="1" ht="14.25" customHeight="1" x14ac:dyDescent="0.35">
      <c r="C4" s="212"/>
      <c r="D4" s="212"/>
      <c r="E4" s="212"/>
      <c r="F4" s="212"/>
      <c r="G4" s="212"/>
      <c r="H4" s="213"/>
      <c r="I4" s="213"/>
      <c r="J4" s="212"/>
      <c r="K4" s="214"/>
      <c r="L4" s="215"/>
      <c r="M4" s="212"/>
      <c r="N4" s="216"/>
      <c r="O4" s="215"/>
      <c r="P4" s="217"/>
      <c r="Q4" s="218"/>
      <c r="R4" s="218"/>
      <c r="S4" s="218"/>
      <c r="T4" s="218"/>
    </row>
    <row r="5" spans="2:20" s="211" customFormat="1" ht="24" customHeight="1" x14ac:dyDescent="0.2">
      <c r="G5" s="292" t="s">
        <v>88</v>
      </c>
      <c r="H5" s="292"/>
      <c r="I5" s="292"/>
      <c r="J5" s="292"/>
      <c r="P5" s="217"/>
      <c r="Q5" s="217"/>
      <c r="R5" s="217"/>
      <c r="S5" s="217"/>
      <c r="T5" s="217"/>
    </row>
    <row r="6" spans="2:20" s="220" customFormat="1" ht="33" customHeight="1" x14ac:dyDescent="0.25">
      <c r="B6" s="219"/>
      <c r="C6" s="294" t="s">
        <v>89</v>
      </c>
      <c r="D6" s="294"/>
      <c r="E6" s="294"/>
      <c r="G6" s="292"/>
      <c r="H6" s="292"/>
      <c r="I6" s="292"/>
      <c r="J6" s="292"/>
      <c r="L6" s="292" t="s">
        <v>90</v>
      </c>
      <c r="M6" s="292"/>
      <c r="N6" s="292"/>
      <c r="O6" s="292"/>
      <c r="Q6" s="221"/>
      <c r="R6" s="221"/>
      <c r="S6" s="221"/>
      <c r="T6" s="221"/>
    </row>
    <row r="7" spans="2:20" s="220" customFormat="1" ht="34.5" customHeight="1" x14ac:dyDescent="0.25">
      <c r="B7" s="222"/>
      <c r="C7" s="294"/>
      <c r="D7" s="294"/>
      <c r="E7" s="294"/>
      <c r="G7" s="223"/>
      <c r="H7" s="224"/>
      <c r="I7" s="225" t="s">
        <v>91</v>
      </c>
      <c r="J7" s="226"/>
      <c r="L7" s="292"/>
      <c r="M7" s="292"/>
      <c r="N7" s="292"/>
      <c r="O7" s="292"/>
      <c r="Q7" s="221"/>
      <c r="R7" s="221"/>
      <c r="S7" s="221"/>
      <c r="T7" s="221"/>
    </row>
    <row r="8" spans="2:20" s="220" customFormat="1" ht="15" x14ac:dyDescent="0.2">
      <c r="B8" s="223"/>
      <c r="C8" s="224"/>
      <c r="D8" s="225" t="s">
        <v>91</v>
      </c>
      <c r="E8" s="226"/>
      <c r="G8" s="223"/>
      <c r="H8" s="217" t="s">
        <v>92</v>
      </c>
      <c r="I8" s="227">
        <f>'two-tier system'!I74</f>
        <v>0.1</v>
      </c>
      <c r="J8" s="228"/>
      <c r="L8" s="223"/>
      <c r="M8" s="224"/>
      <c r="N8" s="225" t="s">
        <v>91</v>
      </c>
      <c r="O8" s="226"/>
      <c r="Q8" s="224"/>
      <c r="R8" s="224"/>
      <c r="S8" s="225"/>
      <c r="T8" s="225"/>
    </row>
    <row r="9" spans="2:20" s="220" customFormat="1" ht="15" x14ac:dyDescent="0.2">
      <c r="B9" s="223"/>
      <c r="C9" s="217" t="s">
        <v>92</v>
      </c>
      <c r="D9" s="227">
        <f>'two-tier system'!I48</f>
        <v>0.2</v>
      </c>
      <c r="E9" s="228"/>
      <c r="G9" s="223"/>
      <c r="H9" s="217" t="s">
        <v>93</v>
      </c>
      <c r="I9" s="229">
        <f>'two-tier system'!I80</f>
        <v>0</v>
      </c>
      <c r="J9" s="228"/>
      <c r="L9" s="223"/>
      <c r="M9" s="217" t="s">
        <v>92</v>
      </c>
      <c r="N9" s="227">
        <f>'two-tier system'!I35</f>
        <v>0.1</v>
      </c>
      <c r="O9" s="228"/>
      <c r="Q9" s="224"/>
      <c r="R9" s="217"/>
      <c r="S9" s="227"/>
      <c r="T9" s="227"/>
    </row>
    <row r="10" spans="2:20" s="220" customFormat="1" ht="15" customHeight="1" x14ac:dyDescent="0.2">
      <c r="B10" s="223"/>
      <c r="C10" s="217" t="s">
        <v>93</v>
      </c>
      <c r="D10" s="230">
        <f>'two-tier system'!I58</f>
        <v>0</v>
      </c>
      <c r="E10" s="228"/>
      <c r="G10" s="231"/>
      <c r="H10" s="232"/>
      <c r="I10" s="233"/>
      <c r="J10" s="234"/>
      <c r="L10" s="223"/>
      <c r="M10" s="217" t="s">
        <v>93</v>
      </c>
      <c r="N10" s="230">
        <f>'two-tier system'!I41</f>
        <v>0</v>
      </c>
      <c r="O10" s="228"/>
      <c r="Q10" s="224"/>
      <c r="R10" s="217"/>
    </row>
    <row r="11" spans="2:20" s="220" customFormat="1" ht="15" x14ac:dyDescent="0.2">
      <c r="B11" s="231"/>
      <c r="C11" s="232"/>
      <c r="D11" s="233"/>
      <c r="E11" s="234"/>
      <c r="L11" s="231"/>
      <c r="M11" s="235"/>
      <c r="N11" s="235"/>
      <c r="O11" s="234"/>
      <c r="Q11" s="224"/>
      <c r="R11" s="224"/>
      <c r="S11" s="224"/>
      <c r="T11" s="224"/>
    </row>
    <row r="12" spans="2:20" s="220" customFormat="1" x14ac:dyDescent="0.2">
      <c r="G12" s="224"/>
      <c r="H12" s="224"/>
      <c r="I12" s="224"/>
      <c r="J12" s="224"/>
      <c r="Q12" s="224"/>
      <c r="R12" s="224"/>
      <c r="S12" s="224"/>
      <c r="T12" s="224"/>
    </row>
    <row r="13" spans="2:20" s="220" customFormat="1" x14ac:dyDescent="0.2">
      <c r="G13" s="236"/>
      <c r="H13" s="237"/>
      <c r="I13" s="237"/>
      <c r="J13" s="238"/>
      <c r="Q13" s="224"/>
      <c r="R13" s="224"/>
      <c r="S13" s="224"/>
      <c r="T13" s="224"/>
    </row>
    <row r="14" spans="2:20" s="220" customFormat="1" ht="12.75" customHeight="1" x14ac:dyDescent="0.25">
      <c r="B14" s="239"/>
      <c r="C14" s="295" t="s">
        <v>94</v>
      </c>
      <c r="D14" s="295"/>
      <c r="E14" s="295"/>
      <c r="G14" s="296" t="s">
        <v>95</v>
      </c>
      <c r="H14" s="296"/>
      <c r="I14" s="296"/>
      <c r="J14" s="296"/>
      <c r="L14" s="292" t="s">
        <v>96</v>
      </c>
      <c r="M14" s="292"/>
      <c r="N14" s="292"/>
      <c r="O14" s="292"/>
      <c r="Q14" s="221"/>
      <c r="R14" s="221"/>
      <c r="S14" s="221"/>
      <c r="T14" s="221"/>
    </row>
    <row r="15" spans="2:20" s="220" customFormat="1" ht="42.75" customHeight="1" x14ac:dyDescent="0.2">
      <c r="B15" s="240"/>
      <c r="C15" s="295"/>
      <c r="D15" s="295"/>
      <c r="E15" s="295"/>
      <c r="G15" s="296"/>
      <c r="H15" s="296"/>
      <c r="I15" s="296"/>
      <c r="J15" s="296"/>
      <c r="L15" s="292"/>
      <c r="M15" s="292"/>
      <c r="N15" s="292"/>
      <c r="O15" s="292"/>
      <c r="Q15" s="221"/>
      <c r="R15" s="221"/>
      <c r="S15" s="221"/>
      <c r="T15" s="221"/>
    </row>
    <row r="16" spans="2:20" s="220" customFormat="1" ht="15.75" customHeight="1" x14ac:dyDescent="0.2">
      <c r="B16" s="223"/>
      <c r="C16" s="224"/>
      <c r="D16" s="225" t="s">
        <v>91</v>
      </c>
      <c r="E16" s="226"/>
      <c r="G16" s="223"/>
      <c r="H16" s="225" t="s">
        <v>81</v>
      </c>
      <c r="I16" s="230">
        <f>+(D9*D10)+(I8*I9)+(N9*N10)+(D17*D18)+(N17*N18)+(D25*D26)+(N25*N26)+(I26*I27)</f>
        <v>0</v>
      </c>
      <c r="J16" s="241"/>
      <c r="L16" s="223"/>
      <c r="M16" s="224"/>
      <c r="N16" s="225" t="s">
        <v>91</v>
      </c>
      <c r="O16" s="226"/>
      <c r="Q16" s="224"/>
      <c r="R16" s="224"/>
      <c r="S16" s="225"/>
      <c r="T16" s="225"/>
    </row>
    <row r="17" spans="2:20" s="220" customFormat="1" ht="20.25" customHeight="1" x14ac:dyDescent="0.2">
      <c r="B17" s="223"/>
      <c r="C17" s="217" t="s">
        <v>92</v>
      </c>
      <c r="D17" s="227">
        <f>'two-tier system'!I62</f>
        <v>0.2</v>
      </c>
      <c r="E17" s="228"/>
      <c r="G17" s="223"/>
      <c r="H17" s="242"/>
      <c r="I17" s="227"/>
      <c r="J17" s="228"/>
      <c r="L17" s="223"/>
      <c r="M17" s="217" t="s">
        <v>92</v>
      </c>
      <c r="N17" s="227">
        <f>'two-tier system'!I9</f>
        <v>0.1</v>
      </c>
      <c r="O17" s="228"/>
      <c r="Q17" s="224"/>
      <c r="T17" s="227"/>
    </row>
    <row r="18" spans="2:20" s="220" customFormat="1" ht="15" x14ac:dyDescent="0.2">
      <c r="B18" s="223"/>
      <c r="C18" s="217" t="s">
        <v>93</v>
      </c>
      <c r="D18" s="230">
        <f>'two-tier system'!I73</f>
        <v>0</v>
      </c>
      <c r="E18" s="228"/>
      <c r="G18" s="223"/>
      <c r="H18" s="224"/>
      <c r="I18" s="217"/>
      <c r="J18" s="243"/>
      <c r="L18" s="223"/>
      <c r="M18" s="217" t="s">
        <v>93</v>
      </c>
      <c r="N18" s="230">
        <f>'two-tier system'!I17</f>
        <v>0</v>
      </c>
      <c r="O18" s="228"/>
      <c r="Q18" s="224"/>
      <c r="R18" s="217"/>
    </row>
    <row r="19" spans="2:20" s="220" customFormat="1" ht="15" x14ac:dyDescent="0.2">
      <c r="B19" s="231"/>
      <c r="C19" s="232"/>
      <c r="D19" s="233"/>
      <c r="E19" s="234"/>
      <c r="G19" s="223"/>
      <c r="H19" s="224"/>
      <c r="I19" s="224"/>
      <c r="J19" s="243"/>
      <c r="L19" s="231"/>
      <c r="M19" s="232"/>
      <c r="N19" s="244"/>
      <c r="O19" s="234"/>
      <c r="Q19" s="224"/>
      <c r="R19" s="224"/>
      <c r="S19" s="224"/>
      <c r="T19" s="224"/>
    </row>
    <row r="20" spans="2:20" s="220" customFormat="1" x14ac:dyDescent="0.2">
      <c r="G20" s="231"/>
      <c r="H20" s="235"/>
      <c r="I20" s="235"/>
      <c r="J20" s="234"/>
      <c r="Q20" s="224"/>
      <c r="R20" s="224"/>
      <c r="S20" s="224"/>
      <c r="T20" s="224"/>
    </row>
    <row r="21" spans="2:20" s="220" customFormat="1" ht="15" customHeight="1" x14ac:dyDescent="0.2">
      <c r="Q21" s="224"/>
      <c r="R21" s="224"/>
      <c r="S21" s="224"/>
      <c r="T21" s="224"/>
    </row>
    <row r="22" spans="2:20" s="220" customFormat="1" ht="15.75" customHeight="1" thickBot="1" x14ac:dyDescent="0.3">
      <c r="B22" s="239"/>
      <c r="C22" s="294" t="s">
        <v>97</v>
      </c>
      <c r="D22" s="294"/>
      <c r="E22" s="294"/>
      <c r="G22" s="224"/>
      <c r="J22" s="224"/>
      <c r="L22" s="292" t="s">
        <v>98</v>
      </c>
      <c r="M22" s="292"/>
      <c r="N22" s="292"/>
      <c r="O22" s="292"/>
      <c r="Q22" s="221"/>
      <c r="R22" s="221"/>
      <c r="S22" s="221"/>
      <c r="T22" s="221"/>
    </row>
    <row r="23" spans="2:20" s="220" customFormat="1" ht="36" customHeight="1" thickBot="1" x14ac:dyDescent="0.3">
      <c r="B23" s="245"/>
      <c r="C23" s="294"/>
      <c r="D23" s="294"/>
      <c r="E23" s="294"/>
      <c r="G23" s="292" t="s">
        <v>153</v>
      </c>
      <c r="H23" s="292"/>
      <c r="I23" s="292"/>
      <c r="J23" s="292"/>
      <c r="L23" s="292"/>
      <c r="M23" s="292"/>
      <c r="N23" s="292"/>
      <c r="O23" s="292"/>
      <c r="Q23" s="221"/>
      <c r="R23" s="221"/>
      <c r="S23" s="221"/>
      <c r="T23" s="221"/>
    </row>
    <row r="24" spans="2:20" s="220" customFormat="1" ht="15" x14ac:dyDescent="0.2">
      <c r="B24" s="223"/>
      <c r="C24" s="224"/>
      <c r="D24" s="225" t="s">
        <v>91</v>
      </c>
      <c r="E24" s="226"/>
      <c r="G24" s="292"/>
      <c r="H24" s="292"/>
      <c r="I24" s="292"/>
      <c r="J24" s="292"/>
      <c r="L24" s="223"/>
      <c r="M24" s="217"/>
      <c r="N24" s="225" t="s">
        <v>91</v>
      </c>
      <c r="O24" s="226"/>
      <c r="Q24" s="224"/>
      <c r="R24" s="224"/>
      <c r="S24" s="225"/>
      <c r="T24" s="225"/>
    </row>
    <row r="25" spans="2:20" s="220" customFormat="1" ht="15" x14ac:dyDescent="0.2">
      <c r="B25" s="223"/>
      <c r="C25" s="217" t="s">
        <v>92</v>
      </c>
      <c r="D25" s="227">
        <v>0.1</v>
      </c>
      <c r="E25" s="228"/>
      <c r="G25" s="223"/>
      <c r="H25" s="224"/>
      <c r="I25" s="225" t="s">
        <v>91</v>
      </c>
      <c r="J25" s="226"/>
      <c r="L25" s="223"/>
      <c r="M25" s="217" t="s">
        <v>92</v>
      </c>
      <c r="N25" s="227">
        <f>'two-tier system'!I19</f>
        <v>0.1</v>
      </c>
      <c r="O25" s="228"/>
      <c r="Q25" s="224"/>
      <c r="R25" s="217"/>
      <c r="S25" s="227"/>
      <c r="T25" s="227"/>
    </row>
    <row r="26" spans="2:20" s="220" customFormat="1" ht="15" x14ac:dyDescent="0.2">
      <c r="B26" s="223"/>
      <c r="C26" s="217" t="s">
        <v>93</v>
      </c>
      <c r="D26" s="230">
        <f>'two-tier system'!I47</f>
        <v>0</v>
      </c>
      <c r="E26" s="228"/>
      <c r="G26" s="223"/>
      <c r="H26" s="217" t="s">
        <v>92</v>
      </c>
      <c r="I26" s="227">
        <f>'two-tier system'!I82</f>
        <v>0.1</v>
      </c>
      <c r="J26" s="228"/>
      <c r="L26" s="223"/>
      <c r="M26" s="217" t="s">
        <v>93</v>
      </c>
      <c r="N26" s="230">
        <f>'two-tier system'!I33</f>
        <v>0</v>
      </c>
      <c r="O26" s="228"/>
      <c r="Q26" s="224"/>
      <c r="R26" s="217"/>
    </row>
    <row r="27" spans="2:20" s="220" customFormat="1" ht="21" customHeight="1" thickBot="1" x14ac:dyDescent="0.25">
      <c r="B27" s="231"/>
      <c r="C27" s="235"/>
      <c r="D27" s="235"/>
      <c r="E27" s="234"/>
      <c r="G27" s="223"/>
      <c r="H27" s="217" t="s">
        <v>93</v>
      </c>
      <c r="I27" s="229">
        <f>'two-tier system'!I88</f>
        <v>0</v>
      </c>
      <c r="J27" s="228"/>
      <c r="L27" s="231"/>
      <c r="M27" s="232"/>
      <c r="N27" s="244"/>
      <c r="O27" s="234"/>
      <c r="Q27" s="224"/>
      <c r="R27" s="224"/>
      <c r="S27" s="224"/>
      <c r="T27" s="224"/>
    </row>
    <row r="28" spans="2:20" ht="31.5" customHeight="1" thickBot="1" x14ac:dyDescent="0.25">
      <c r="G28" s="231"/>
      <c r="H28" s="232"/>
      <c r="I28" s="233"/>
      <c r="J28" s="234"/>
      <c r="L28" s="247"/>
      <c r="O28" s="247"/>
      <c r="Q28" s="247"/>
      <c r="R28" s="247"/>
      <c r="S28" s="247"/>
      <c r="T28" s="247"/>
    </row>
    <row r="29" spans="2:20" ht="31.5" customHeight="1" x14ac:dyDescent="0.2">
      <c r="G29" s="247"/>
      <c r="H29" s="247"/>
      <c r="I29" s="247"/>
      <c r="J29" s="247"/>
      <c r="L29" s="247"/>
      <c r="O29" s="247"/>
      <c r="Q29" s="247"/>
      <c r="R29" s="247"/>
      <c r="S29" s="247"/>
      <c r="T29" s="247"/>
    </row>
    <row r="30" spans="2:20" ht="31.5" customHeight="1" x14ac:dyDescent="0.2">
      <c r="G30" s="247"/>
      <c r="H30" s="247"/>
      <c r="I30" s="247"/>
      <c r="J30" s="247"/>
      <c r="L30" s="247"/>
      <c r="O30" s="247"/>
      <c r="Q30" s="247"/>
      <c r="R30" s="247"/>
      <c r="S30" s="247"/>
      <c r="T30" s="247"/>
    </row>
    <row r="31" spans="2:20" ht="31.5" customHeight="1" x14ac:dyDescent="0.2">
      <c r="G31" s="247"/>
      <c r="H31" s="247"/>
      <c r="I31" s="247"/>
      <c r="J31" s="247"/>
      <c r="L31" s="247"/>
      <c r="O31" s="247"/>
      <c r="Q31" s="247"/>
      <c r="R31" s="247"/>
      <c r="S31" s="247"/>
      <c r="T31" s="247"/>
    </row>
    <row r="32" spans="2:20" ht="31.5" customHeight="1" x14ac:dyDescent="0.2">
      <c r="G32" s="247"/>
      <c r="H32" s="247"/>
      <c r="I32" s="247"/>
      <c r="J32" s="247"/>
      <c r="L32" s="247"/>
      <c r="O32" s="247"/>
      <c r="Q32" s="247"/>
      <c r="R32" s="247"/>
      <c r="S32" s="247"/>
      <c r="T32" s="247"/>
    </row>
    <row r="33" spans="3:20" ht="31.5" customHeight="1" x14ac:dyDescent="0.2">
      <c r="G33" s="247"/>
      <c r="H33" s="247"/>
      <c r="I33" s="247"/>
      <c r="J33" s="247"/>
      <c r="L33" s="247"/>
      <c r="O33" s="247"/>
      <c r="Q33" s="247"/>
      <c r="R33" s="247"/>
      <c r="S33" s="247"/>
      <c r="T33" s="247"/>
    </row>
    <row r="34" spans="3:20" s="249" customFormat="1" ht="20.25" x14ac:dyDescent="0.3">
      <c r="C34" s="298" t="s">
        <v>99</v>
      </c>
      <c r="D34" s="298"/>
      <c r="E34" s="298"/>
      <c r="F34" s="298"/>
      <c r="G34" s="298"/>
      <c r="H34" s="298"/>
      <c r="I34" s="298"/>
      <c r="J34" s="298"/>
      <c r="K34" s="298"/>
      <c r="L34" s="298"/>
      <c r="M34" s="298"/>
      <c r="N34" s="298"/>
      <c r="O34" s="298"/>
      <c r="P34" s="298"/>
      <c r="Q34" s="248"/>
      <c r="R34" s="248"/>
      <c r="S34" s="248"/>
      <c r="T34" s="248"/>
    </row>
    <row r="35" spans="3:20" s="249" customFormat="1" ht="20.25" x14ac:dyDescent="0.3">
      <c r="C35" s="299" t="s">
        <v>100</v>
      </c>
      <c r="D35" s="299"/>
      <c r="E35" s="299"/>
      <c r="F35" s="299"/>
      <c r="G35" s="299"/>
      <c r="H35" s="299"/>
      <c r="I35" s="299"/>
      <c r="J35" s="299"/>
      <c r="K35" s="299"/>
      <c r="L35" s="299"/>
      <c r="M35" s="299"/>
      <c r="N35" s="299"/>
      <c r="O35" s="299"/>
      <c r="P35" s="299"/>
    </row>
    <row r="36" spans="3:20" ht="22.5" customHeight="1" x14ac:dyDescent="0.2"/>
    <row r="37" spans="3:20" ht="27" customHeight="1" x14ac:dyDescent="0.2">
      <c r="C37" s="211"/>
      <c r="D37" s="211"/>
      <c r="E37" s="211"/>
      <c r="F37" s="211"/>
      <c r="G37" s="292" t="s">
        <v>88</v>
      </c>
      <c r="H37" s="292"/>
      <c r="I37" s="292"/>
      <c r="J37" s="292"/>
      <c r="K37" s="211"/>
    </row>
    <row r="38" spans="3:20" ht="35.25" customHeight="1" x14ac:dyDescent="0.2">
      <c r="C38" s="292" t="s">
        <v>89</v>
      </c>
      <c r="D38" s="292"/>
      <c r="E38" s="292"/>
      <c r="F38" s="220"/>
      <c r="G38" s="292"/>
      <c r="H38" s="292"/>
      <c r="I38" s="292"/>
      <c r="J38" s="292"/>
      <c r="K38" s="220"/>
      <c r="M38" s="292" t="s">
        <v>101</v>
      </c>
      <c r="N38" s="292"/>
      <c r="O38" s="292"/>
      <c r="P38" s="292"/>
    </row>
    <row r="39" spans="3:20" ht="41.25" customHeight="1" x14ac:dyDescent="0.2">
      <c r="C39" s="292"/>
      <c r="D39" s="292"/>
      <c r="E39" s="292"/>
      <c r="F39" s="220"/>
      <c r="G39" s="223"/>
      <c r="H39" s="224"/>
      <c r="I39" s="225" t="s">
        <v>91</v>
      </c>
      <c r="J39" s="226"/>
      <c r="K39" s="220"/>
      <c r="M39" s="292"/>
      <c r="N39" s="292"/>
      <c r="O39" s="292"/>
      <c r="P39" s="292"/>
    </row>
    <row r="40" spans="3:20" ht="15" x14ac:dyDescent="0.2">
      <c r="C40" s="223"/>
      <c r="D40" s="225" t="s">
        <v>91</v>
      </c>
      <c r="E40" s="226"/>
      <c r="F40" s="220"/>
      <c r="G40" s="223"/>
      <c r="H40" s="217" t="s">
        <v>92</v>
      </c>
      <c r="I40" s="227">
        <f>'one-tier system'!I72</f>
        <v>0.1</v>
      </c>
      <c r="J40" s="228"/>
      <c r="K40" s="220"/>
      <c r="M40" s="223"/>
      <c r="N40" s="225" t="s">
        <v>91</v>
      </c>
      <c r="O40" s="247"/>
      <c r="P40" s="226"/>
    </row>
    <row r="41" spans="3:20" ht="15" x14ac:dyDescent="0.2">
      <c r="C41" s="250" t="s">
        <v>92</v>
      </c>
      <c r="D41" s="227">
        <f>'one-tier system'!I47</f>
        <v>0.2</v>
      </c>
      <c r="E41" s="228"/>
      <c r="F41" s="220"/>
      <c r="G41" s="223"/>
      <c r="H41" s="217" t="s">
        <v>93</v>
      </c>
      <c r="I41" s="230">
        <f>'one-tier system'!I78</f>
        <v>1</v>
      </c>
      <c r="J41" s="228"/>
      <c r="K41" s="220"/>
      <c r="M41" s="250" t="s">
        <v>92</v>
      </c>
      <c r="N41" s="227">
        <f>'one-tier system'!I31</f>
        <v>0.1</v>
      </c>
      <c r="O41" s="247"/>
      <c r="P41" s="228"/>
    </row>
    <row r="42" spans="3:20" ht="15" x14ac:dyDescent="0.2">
      <c r="C42" s="250" t="s">
        <v>93</v>
      </c>
      <c r="D42" s="230">
        <f>'one-tier system'!I57</f>
        <v>0.99999999999999989</v>
      </c>
      <c r="E42" s="228"/>
      <c r="F42" s="220"/>
      <c r="G42" s="231"/>
      <c r="H42" s="232"/>
      <c r="I42" s="233"/>
      <c r="J42" s="234"/>
      <c r="K42" s="220"/>
      <c r="M42" s="250" t="s">
        <v>93</v>
      </c>
      <c r="N42" s="230">
        <f>'one-tier system'!I38</f>
        <v>1</v>
      </c>
      <c r="O42" s="247"/>
      <c r="P42" s="251"/>
    </row>
    <row r="43" spans="3:20" ht="15" x14ac:dyDescent="0.2">
      <c r="C43" s="252"/>
      <c r="D43" s="233"/>
      <c r="E43" s="234"/>
      <c r="F43" s="220"/>
      <c r="G43" s="220"/>
      <c r="H43" s="220"/>
      <c r="I43" s="220"/>
      <c r="J43" s="220"/>
      <c r="K43" s="220"/>
      <c r="M43" s="231"/>
      <c r="N43" s="235"/>
      <c r="O43" s="235"/>
      <c r="P43" s="234"/>
    </row>
    <row r="44" spans="3:20" x14ac:dyDescent="0.2">
      <c r="C44" s="220"/>
      <c r="D44" s="220"/>
      <c r="E44" s="220"/>
      <c r="F44" s="220"/>
      <c r="G44" s="224"/>
      <c r="H44" s="224"/>
      <c r="I44" s="224"/>
      <c r="J44" s="224"/>
      <c r="K44" s="220"/>
      <c r="M44" s="220"/>
      <c r="N44" s="220"/>
      <c r="O44" s="220"/>
      <c r="P44" s="220"/>
    </row>
    <row r="45" spans="3:20" x14ac:dyDescent="0.2">
      <c r="C45" s="220"/>
      <c r="D45" s="220"/>
      <c r="E45" s="220"/>
      <c r="F45" s="220"/>
      <c r="G45" s="253"/>
      <c r="H45" s="254"/>
      <c r="I45" s="254"/>
      <c r="J45" s="255"/>
      <c r="K45" s="220"/>
      <c r="M45" s="220"/>
      <c r="N45" s="220"/>
      <c r="O45" s="220"/>
      <c r="P45" s="220"/>
    </row>
    <row r="46" spans="3:20" ht="12.75" customHeight="1" x14ac:dyDescent="0.2">
      <c r="C46" s="297" t="s">
        <v>94</v>
      </c>
      <c r="D46" s="297"/>
      <c r="E46" s="297"/>
      <c r="F46" s="220"/>
      <c r="G46" s="300" t="s">
        <v>95</v>
      </c>
      <c r="H46" s="300"/>
      <c r="I46" s="300"/>
      <c r="J46" s="300"/>
      <c r="K46" s="220"/>
      <c r="M46" s="292" t="s">
        <v>102</v>
      </c>
      <c r="N46" s="292"/>
      <c r="O46" s="292"/>
      <c r="P46" s="292"/>
    </row>
    <row r="47" spans="3:20" ht="49.5" customHeight="1" x14ac:dyDescent="0.2">
      <c r="C47" s="297"/>
      <c r="D47" s="297"/>
      <c r="E47" s="297"/>
      <c r="F47" s="220"/>
      <c r="G47" s="300"/>
      <c r="H47" s="300"/>
      <c r="I47" s="300"/>
      <c r="J47" s="300"/>
      <c r="K47" s="220"/>
      <c r="M47" s="292"/>
      <c r="N47" s="292"/>
      <c r="O47" s="292"/>
      <c r="P47" s="292"/>
    </row>
    <row r="48" spans="3:20" ht="15" x14ac:dyDescent="0.2">
      <c r="C48" s="223"/>
      <c r="D48" s="225" t="s">
        <v>91</v>
      </c>
      <c r="E48" s="226"/>
      <c r="F48" s="220"/>
      <c r="G48" s="256"/>
      <c r="H48" s="225" t="s">
        <v>81</v>
      </c>
      <c r="I48" s="230">
        <f>+(D41*D42)+(I40*I41)+(N41*N42)+(D49*D50)+(N49*N50)+(D57*D58)+(N57*N58)+(I58*I59)</f>
        <v>0.87749999999999984</v>
      </c>
      <c r="J48" s="257"/>
      <c r="K48" s="220"/>
      <c r="M48" s="223"/>
      <c r="N48" s="225" t="s">
        <v>91</v>
      </c>
      <c r="O48" s="247"/>
      <c r="P48" s="226"/>
    </row>
    <row r="49" spans="3:16" ht="15" x14ac:dyDescent="0.2">
      <c r="C49" s="250" t="s">
        <v>92</v>
      </c>
      <c r="D49" s="227">
        <f>'one-tier system'!I59</f>
        <v>0.2</v>
      </c>
      <c r="E49" s="228"/>
      <c r="F49" s="220"/>
      <c r="G49" s="256"/>
      <c r="H49" s="225"/>
      <c r="I49" s="230"/>
      <c r="J49" s="258"/>
      <c r="K49" s="220"/>
      <c r="M49" s="250" t="s">
        <v>92</v>
      </c>
      <c r="N49" s="227">
        <f>'one-tier system'!I20</f>
        <v>0.1</v>
      </c>
      <c r="O49" s="247"/>
      <c r="P49" s="228"/>
    </row>
    <row r="50" spans="3:16" ht="15" x14ac:dyDescent="0.2">
      <c r="C50" s="250" t="s">
        <v>93</v>
      </c>
      <c r="D50" s="230">
        <f>'one-tier system'!I70</f>
        <v>0.92499999999999993</v>
      </c>
      <c r="E50" s="228"/>
      <c r="F50" s="220"/>
      <c r="G50" s="256"/>
      <c r="J50" s="259"/>
      <c r="K50" s="220"/>
      <c r="M50" s="250" t="s">
        <v>93</v>
      </c>
      <c r="N50" s="230">
        <f>'one-tier system'!I28</f>
        <v>0.9</v>
      </c>
      <c r="O50" s="247"/>
      <c r="P50" s="251"/>
    </row>
    <row r="51" spans="3:16" ht="15" x14ac:dyDescent="0.2">
      <c r="C51" s="252"/>
      <c r="D51" s="233"/>
      <c r="E51" s="234"/>
      <c r="F51" s="220"/>
      <c r="G51" s="256"/>
      <c r="H51" s="224"/>
      <c r="I51" s="224"/>
      <c r="J51" s="260"/>
      <c r="K51" s="220"/>
      <c r="M51" s="252"/>
      <c r="N51" s="233"/>
      <c r="O51" s="235"/>
      <c r="P51" s="234"/>
    </row>
    <row r="52" spans="3:16" x14ac:dyDescent="0.2">
      <c r="C52" s="220"/>
      <c r="D52" s="220"/>
      <c r="E52" s="220"/>
      <c r="F52" s="220"/>
      <c r="G52" s="261"/>
      <c r="H52" s="262"/>
      <c r="I52" s="262"/>
      <c r="J52" s="263"/>
      <c r="K52" s="220"/>
      <c r="M52" s="220"/>
      <c r="N52" s="220"/>
      <c r="O52" s="220"/>
      <c r="P52" s="220"/>
    </row>
    <row r="53" spans="3:16" x14ac:dyDescent="0.2">
      <c r="C53" s="220"/>
      <c r="D53" s="220"/>
      <c r="E53" s="220"/>
      <c r="F53" s="220"/>
      <c r="G53" s="220"/>
      <c r="H53" s="220"/>
      <c r="I53" s="220"/>
      <c r="J53" s="220"/>
      <c r="K53" s="220"/>
      <c r="M53" s="220"/>
      <c r="N53" s="220"/>
      <c r="O53" s="220"/>
      <c r="P53" s="220"/>
    </row>
    <row r="54" spans="3:16" ht="12.75" customHeight="1" thickBot="1" x14ac:dyDescent="0.25">
      <c r="C54" s="292" t="s">
        <v>97</v>
      </c>
      <c r="D54" s="292"/>
      <c r="E54" s="292"/>
      <c r="F54" s="220"/>
      <c r="G54" s="224"/>
      <c r="H54" s="220"/>
      <c r="I54" s="220"/>
      <c r="J54" s="224"/>
      <c r="K54" s="220"/>
      <c r="M54" s="292" t="s">
        <v>103</v>
      </c>
      <c r="N54" s="292"/>
      <c r="O54" s="292"/>
      <c r="P54" s="292"/>
    </row>
    <row r="55" spans="3:16" ht="42" customHeight="1" thickBot="1" x14ac:dyDescent="0.25">
      <c r="C55" s="292"/>
      <c r="D55" s="292"/>
      <c r="E55" s="292"/>
      <c r="F55" s="220"/>
      <c r="G55" s="292" t="s">
        <v>153</v>
      </c>
      <c r="H55" s="292"/>
      <c r="I55" s="292"/>
      <c r="J55" s="292"/>
      <c r="K55" s="220"/>
      <c r="M55" s="292"/>
      <c r="N55" s="292"/>
      <c r="O55" s="292"/>
      <c r="P55" s="292"/>
    </row>
    <row r="56" spans="3:16" ht="13.9" customHeight="1" x14ac:dyDescent="0.2">
      <c r="C56" s="223"/>
      <c r="D56" s="225" t="s">
        <v>91</v>
      </c>
      <c r="E56" s="226"/>
      <c r="F56" s="220"/>
      <c r="G56" s="292"/>
      <c r="H56" s="292"/>
      <c r="I56" s="292"/>
      <c r="J56" s="292"/>
      <c r="K56" s="220"/>
      <c r="M56" s="223"/>
      <c r="N56" s="225" t="s">
        <v>91</v>
      </c>
      <c r="O56" s="247"/>
      <c r="P56" s="226"/>
    </row>
    <row r="57" spans="3:16" ht="23.25" customHeight="1" x14ac:dyDescent="0.2">
      <c r="C57" s="250" t="s">
        <v>92</v>
      </c>
      <c r="D57" s="227">
        <f>'one-tier system'!I40</f>
        <v>0.1</v>
      </c>
      <c r="E57" s="228"/>
      <c r="F57" s="220"/>
      <c r="G57" s="223"/>
      <c r="H57" s="224"/>
      <c r="I57" s="225" t="s">
        <v>91</v>
      </c>
      <c r="J57" s="226"/>
      <c r="K57" s="220"/>
      <c r="M57" s="250" t="s">
        <v>92</v>
      </c>
      <c r="N57" s="227">
        <f>'one-tier system'!I9</f>
        <v>0.1</v>
      </c>
      <c r="O57" s="247"/>
      <c r="P57" s="228"/>
    </row>
    <row r="58" spans="3:16" ht="15" x14ac:dyDescent="0.2">
      <c r="C58" s="250" t="s">
        <v>93</v>
      </c>
      <c r="D58" s="230">
        <f>'one-tier system'!I45</f>
        <v>1</v>
      </c>
      <c r="E58" s="228"/>
      <c r="F58" s="220"/>
      <c r="G58" s="223"/>
      <c r="H58" s="217" t="s">
        <v>92</v>
      </c>
      <c r="I58" s="227">
        <f>'one-tier system'!I82</f>
        <v>0.1</v>
      </c>
      <c r="J58" s="228"/>
      <c r="K58" s="220"/>
      <c r="M58" s="250" t="s">
        <v>93</v>
      </c>
      <c r="N58" s="230">
        <f>'one-tier system'!I17</f>
        <v>0.65</v>
      </c>
      <c r="O58" s="247"/>
      <c r="P58" s="251"/>
    </row>
    <row r="59" spans="3:16" ht="15.75" thickBot="1" x14ac:dyDescent="0.25">
      <c r="C59" s="231"/>
      <c r="D59" s="235"/>
      <c r="E59" s="234"/>
      <c r="F59" s="220"/>
      <c r="G59" s="223"/>
      <c r="H59" s="217" t="s">
        <v>93</v>
      </c>
      <c r="I59" s="230">
        <f>'one-tier system'!I88</f>
        <v>0.375</v>
      </c>
      <c r="J59" s="228"/>
      <c r="K59" s="220"/>
      <c r="M59" s="252"/>
      <c r="N59" s="233"/>
      <c r="O59" s="235"/>
      <c r="P59" s="234"/>
    </row>
    <row r="60" spans="3:16" ht="15.75" thickBot="1" x14ac:dyDescent="0.25">
      <c r="G60" s="231"/>
      <c r="H60" s="232"/>
      <c r="I60" s="233"/>
      <c r="J60" s="234"/>
    </row>
  </sheetData>
  <sheetProtection selectLockedCells="1" selectUnlockedCells="1"/>
  <mergeCells count="22">
    <mergeCell ref="G55:J56"/>
    <mergeCell ref="C54:E55"/>
    <mergeCell ref="M54:P55"/>
    <mergeCell ref="C14:E15"/>
    <mergeCell ref="G14:J15"/>
    <mergeCell ref="L14:O15"/>
    <mergeCell ref="C46:E47"/>
    <mergeCell ref="L22:O23"/>
    <mergeCell ref="C34:P34"/>
    <mergeCell ref="C35:P35"/>
    <mergeCell ref="C38:E39"/>
    <mergeCell ref="M38:P39"/>
    <mergeCell ref="G46:J47"/>
    <mergeCell ref="M46:P47"/>
    <mergeCell ref="G37:J38"/>
    <mergeCell ref="C22:E23"/>
    <mergeCell ref="G23:J24"/>
    <mergeCell ref="C2:O2"/>
    <mergeCell ref="G5:J6"/>
    <mergeCell ref="C6:E7"/>
    <mergeCell ref="L6:O7"/>
    <mergeCell ref="C3:O3"/>
  </mergeCells>
  <phoneticPr fontId="0" type="noConversion"/>
  <conditionalFormatting sqref="D10 D18 D26 D42 D50 D58 I9 I16 I41 I48 N10 N18 N26 N42 N50 N58">
    <cfRule type="cellIs" dxfId="8" priority="7" stopIfTrue="1" operator="lessThan">
      <formula>0.5</formula>
    </cfRule>
    <cfRule type="cellIs" dxfId="7" priority="8" stopIfTrue="1" operator="between">
      <formula>0.5</formula>
      <formula>0.66</formula>
    </cfRule>
    <cfRule type="cellIs" dxfId="6" priority="9" stopIfTrue="1" operator="greaterThan">
      <formula>0.66</formula>
    </cfRule>
  </conditionalFormatting>
  <conditionalFormatting sqref="I27">
    <cfRule type="cellIs" dxfId="5" priority="4" stopIfTrue="1" operator="lessThan">
      <formula>0.5</formula>
    </cfRule>
    <cfRule type="cellIs" dxfId="4" priority="5" stopIfTrue="1" operator="between">
      <formula>0.5</formula>
      <formula>0.66</formula>
    </cfRule>
    <cfRule type="cellIs" dxfId="3" priority="6" stopIfTrue="1" operator="greaterThan">
      <formula>0.66</formula>
    </cfRule>
  </conditionalFormatting>
  <conditionalFormatting sqref="I59">
    <cfRule type="cellIs" dxfId="2" priority="1" stopIfTrue="1" operator="lessThan">
      <formula>0.5</formula>
    </cfRule>
    <cfRule type="cellIs" dxfId="1" priority="2" stopIfTrue="1" operator="between">
      <formula>0.5</formula>
      <formula>0.66</formula>
    </cfRule>
    <cfRule type="cellIs" dxfId="0" priority="3" stopIfTrue="1" operator="greaterThan">
      <formula>0.66</formula>
    </cfRule>
  </conditionalFormatting>
  <printOptions horizontalCentered="1"/>
  <pageMargins left="0.55138888888888893" right="0.27986111111111112" top="0.39374999999999999" bottom="0.59027777777777779" header="0.31527777777777777" footer="0.11805555555555555"/>
  <pageSetup paperSize="9" scale="87" firstPageNumber="0" orientation="landscape" horizontalDpi="300" verticalDpi="300" r:id="rId1"/>
  <headerFooter alignWithMargins="0">
    <oddHeader>&amp;R(Draft: May 2008)</oddHeader>
    <oddFooter>&amp;C&amp;9© Scorecard for Corporate Governance of Bulgaria (according to the Bulgarian National Code of Corporate Governance 2007)
Page &amp;P of &amp;N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Start</vt:lpstr>
      <vt:lpstr>two-tier system</vt:lpstr>
      <vt:lpstr>one-tier system</vt:lpstr>
      <vt:lpstr>Summary of Results Total Score</vt:lpstr>
      <vt:lpstr>__xlnm.Print_Area</vt:lpstr>
      <vt:lpstr>__xlnm.Print_Titles</vt:lpstr>
      <vt:lpstr>'one-tier system'!Print_Area</vt:lpstr>
      <vt:lpstr>'two-tier system'!Print_Area</vt:lpstr>
      <vt:lpstr>Z_01A189C0_7D09_11D6_90CD_F6B4D4F4F1FF_.wvu.PrintArea</vt:lpstr>
      <vt:lpstr>Z_01A189C0_7D09_11D6_90CD_F6B4D4F4F1FF_.wvu.PrintTitles</vt:lpstr>
      <vt:lpstr>Z_06A91069_5242_49DA_AE92_98041084EC4A_.wvu.PrintArea</vt:lpstr>
      <vt:lpstr>Z_06A91069_5242_49DA_AE92_98041084EC4A_.wvu.PrintTitles</vt:lpstr>
      <vt:lpstr>Z_06F07D11_8200_11D6_906C_F3B3691A43FF_.wvu.PrintArea</vt:lpstr>
      <vt:lpstr>Z_06F07D11_8200_11D6_906C_F3B3691A43FF_.wvu.PrintTitles</vt:lpstr>
      <vt:lpstr>Z_36E24B61_A39D_11D6_B7B8_9D5B7FABD1CE_.wvu.PrintArea</vt:lpstr>
      <vt:lpstr>Z_36E24B61_A39D_11D6_B7B8_9D5B7FABD1CE_.wvu.PrintTitles</vt:lpstr>
      <vt:lpstr>Z_50A293A2_AFF9_4917_9CDE_69ADACF05E4D_.wvu.PrintArea</vt:lpstr>
      <vt:lpstr>Z_50A293A2_AFF9_4917_9CDE_69ADACF05E4D_.wvu.PrintTitles</vt:lpstr>
      <vt:lpstr>Z_AC09EB7C_4974_45B5_BB54_46398C4C9D6A_.wvu.PrintArea</vt:lpstr>
      <vt:lpstr>Z_AC09EB7C_4974_45B5_BB54_46398C4C9D6A_.wvu.PrintTitles</vt:lpstr>
      <vt:lpstr>Z_DC0E739E_1B91_4E93_960A_9DA5E7AAB988_.wvu.PrintArea</vt:lpstr>
      <vt:lpstr>Z_DC0E739E_1B91_4E93_960A_9DA5E7AAB988_.wvu.PrintTitles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dc:creator>
  <cp:lastModifiedBy>Administrator</cp:lastModifiedBy>
  <cp:lastPrinted>2013-01-29T15:16:06Z</cp:lastPrinted>
  <dcterms:created xsi:type="dcterms:W3CDTF">2013-01-28T11:38:48Z</dcterms:created>
  <dcterms:modified xsi:type="dcterms:W3CDTF">2022-03-25T14:01:23Z</dcterms:modified>
</cp:coreProperties>
</file>