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Tokmanni 2026\"/>
    </mc:Choice>
  </mc:AlternateContent>
  <xr:revisionPtr revIDLastSave="0" documentId="13_ncr:1_{83CF0DC6-3E2B-4888-ABEF-625673047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KM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<sst xmlns="http://schemas.openxmlformats.org/spreadsheetml/2006/main" count="277" uniqueCount="79">
  <si>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</si>
  <si>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</si>
  <si>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</si>
  <si>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</si>
  <si>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</si>
  <si>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</si>
  <si>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</si>
  <si>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</si>
  <si>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</si>
  <si>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</si>
  <si>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</si>
  <si>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</si>
  <si>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</si>
  <si>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</si>
  <si>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</si>
  <si>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</si>
  <si>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</si>
  <si>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</si>
  <si>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</si>
  <si>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</si>
  <si>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</si>
  <si>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</si>
  <si>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</si>
  <si>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</si>
  <si>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Tokmanni Group Oyj</t>
  </si>
  <si>
    <t>743700VMG6KWF0FW1560</t>
  </si>
  <si>
    <t>FI4000197934</t>
  </si>
  <si>
    <t>15.01.21</t>
  </si>
  <si>
    <t>000601082</t>
  </si>
  <si>
    <t>15.07.22</t>
  </si>
  <si>
    <t>000608127</t>
  </si>
  <si>
    <t>000608128</t>
  </si>
  <si>
    <t>15.42.22</t>
  </si>
  <si>
    <t>000654269</t>
  </si>
  <si>
    <t>15.50.06</t>
  </si>
  <si>
    <t>000664253</t>
  </si>
  <si>
    <t>15.54.36</t>
  </si>
  <si>
    <t>000670202</t>
  </si>
  <si>
    <t>000670201</t>
  </si>
  <si>
    <t>16.07.39</t>
  </si>
  <si>
    <t>000689894</t>
  </si>
  <si>
    <t>16.08.35</t>
  </si>
  <si>
    <t>000691042</t>
  </si>
  <si>
    <t>000691050</t>
  </si>
  <si>
    <t>16.12.26</t>
  </si>
  <si>
    <t>000696284</t>
  </si>
  <si>
    <t>16.14.45</t>
  </si>
  <si>
    <t>000699040</t>
  </si>
  <si>
    <t>000699038</t>
  </si>
  <si>
    <t>16.15.12</t>
  </si>
  <si>
    <t>000699579</t>
  </si>
  <si>
    <t>16.19.45</t>
  </si>
  <si>
    <t>000706565</t>
  </si>
  <si>
    <t>16.24.30</t>
  </si>
  <si>
    <t>000714322</t>
  </si>
  <si>
    <t>000714320</t>
  </si>
  <si>
    <t>16.30.12</t>
  </si>
  <si>
    <t>000726757</t>
  </si>
  <si>
    <t>000726755</t>
  </si>
  <si>
    <t>16.41.31</t>
  </si>
  <si>
    <t>000756511</t>
  </si>
  <si>
    <t>000756518</t>
  </si>
  <si>
    <t>16.53.45</t>
  </si>
  <si>
    <t>000788424</t>
  </si>
  <si>
    <t>000788422</t>
  </si>
  <si>
    <t>000788420</t>
  </si>
  <si>
    <t>000788419</t>
  </si>
  <si>
    <t>000788418</t>
  </si>
  <si>
    <t>000788441</t>
  </si>
  <si>
    <t>17.03.00</t>
  </si>
  <si>
    <t>000812531</t>
  </si>
  <si>
    <t>000812528</t>
  </si>
  <si>
    <t>000812525</t>
  </si>
  <si>
    <t>17.03.32</t>
  </si>
  <si>
    <t>000813861</t>
  </si>
  <si>
    <t>17.07.34</t>
  </si>
  <si>
    <t>000822673</t>
  </si>
  <si>
    <t>17.12.51</t>
  </si>
  <si>
    <t>000838347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</si>
</sst>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C9" sqref="C9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46174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B19</f>
        <v>46170</v>
      </c>
      <c r="C9" s="4" t="s">
        <v>26</v>
      </c>
      <c r="D9" s="24">
        <f>SUMIF($B$19:$B$15004,B9,$D$19:$D$15004)</f>
        <v>13093</v>
      </c>
      <c r="E9" s="22" cm="1">
        <f t="array" ref="E9">IFERROR(ROUND((SUMPRODUCT(($B$19:$B$15004=B9)*$D$19:$D$15004*$E$19:$E$15004)/D9)-0.0000000001,4),0)</f>
        <v>6.9919000000000002</v>
      </c>
      <c r="F9" s="5" t="s">
        <v>7</v>
      </c>
      <c r="G9" s="7">
        <f>COUNTIF($B$19:$B$15004,B9)</f>
        <v>33</v>
      </c>
      <c r="I9" s="9"/>
    </row>
    <row r="10" spans="1:9" s="2" customFormat="1" ht="19.7" customHeight="1">
      <c r="A10" s="4" t="s">
        <v>24</v>
      </c>
      <c r="B10" s="20">
        <f>B9+1</f>
        <v>46171</v>
      </c>
      <c r="C10" s="4" t="s">
        <v>26</v>
      </c>
      <c r="D10" s="7">
        <f t="shared" ref="D10:D13" si="0">SUMIF($B$19:$B$15004,B10,$D$19:$D$15004)</f>
        <v>0</v>
      </c>
      <c r="E10" s="22" cm="1">
        <f t="array" ref="E10">IFERROR(ROUND((SUMPRODUCT(($B$19:$B$15004=B10)*$D$19:$D$15004*$E$19:$E$15004)/D10)-0.0000000001,4),0)</f>
        <v>0</v>
      </c>
      <c r="F10" s="5" t="s">
        <v>7</v>
      </c>
      <c r="G10" s="7">
        <f t="shared" ref="G10:G13" si="1">COUNTIF($B$19:$B$15004,B10)</f>
        <v>0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46172</v>
      </c>
      <c r="C11" s="4" t="s">
        <v>26</v>
      </c>
      <c r="D11" s="7">
        <f t="shared" si="0"/>
        <v>0</v>
      </c>
      <c r="E11" s="22" cm="1">
        <f t="array" ref="E11">IFERROR(ROUND((SUMPRODUCT(($B$19:$B$15004=B11)*$D$19:$D$15004*$E$19:$E$15004)/D11)-0.0000000001,4),0)</f>
        <v>0</v>
      </c>
      <c r="F11" s="5" t="s">
        <v>7</v>
      </c>
      <c r="G11" s="7">
        <f t="shared" si="1"/>
        <v>0</v>
      </c>
      <c r="I11" s="9"/>
    </row>
    <row r="12" spans="1:9" s="2" customFormat="1" ht="19.7" customHeight="1">
      <c r="A12" s="4" t="s">
        <v>24</v>
      </c>
      <c r="B12" s="20">
        <f t="shared" si="2"/>
        <v>46173</v>
      </c>
      <c r="C12" s="4" t="s">
        <v>26</v>
      </c>
      <c r="D12" s="7">
        <f t="shared" si="0"/>
        <v>0</v>
      </c>
      <c r="E12" s="22" cm="1">
        <f t="array" ref="E12">IFERROR(ROUND((SUMPRODUCT(($B$19:$B$15004=B12)*$D$19:$D$15004*$E$19:$E$15004)/D12)-0.0000000001,4),0)</f>
        <v>0</v>
      </c>
      <c r="F12" s="5" t="s">
        <v>7</v>
      </c>
      <c r="G12" s="7">
        <f t="shared" si="1"/>
        <v>0</v>
      </c>
      <c r="I12" s="9"/>
    </row>
    <row r="13" spans="1:9" s="2" customFormat="1" ht="19.7" customHeight="1">
      <c r="A13" s="4" t="s">
        <v>24</v>
      </c>
      <c r="B13" s="20">
        <f t="shared" si="2"/>
        <v>46174</v>
      </c>
      <c r="C13" s="4" t="s">
        <v>26</v>
      </c>
      <c r="D13" s="7">
        <f t="shared" si="0"/>
        <v>0</v>
      </c>
      <c r="E13" s="22" cm="1">
        <f t="array" ref="E13">IFERROR(ROUND((SUMPRODUCT(($B$19:$B$15004=B13)*$D$19:$D$15004*$E$19:$E$15004)/D13)-0.0000000001,4),0)</f>
        <v>0</v>
      </c>
      <c r="F13" s="5" t="s">
        <v>7</v>
      </c>
      <c r="G13" s="7">
        <f t="shared" si="1"/>
        <v>0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46170</v>
      </c>
      <c r="C19" s="5" t="s">
        <v>27</v>
      </c>
      <c r="D19" s="7">
        <v>5000</v>
      </c>
      <c r="E19" s="8">
        <v>7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46170</v>
      </c>
      <c r="C20" s="5" t="s">
        <v>29</v>
      </c>
      <c r="D20" s="7">
        <v>2000</v>
      </c>
      <c r="E20" s="8">
        <v>6.9950000000000001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24</v>
      </c>
      <c r="B21" s="20">
        <v>46170</v>
      </c>
      <c r="C21" s="5" t="s">
        <v>29</v>
      </c>
      <c r="D21" s="7">
        <v>96</v>
      </c>
      <c r="E21" s="8">
        <v>6.9950000000000001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24</v>
      </c>
      <c r="B22" s="20">
        <v>46170</v>
      </c>
      <c r="C22" s="5" t="s">
        <v>32</v>
      </c>
      <c r="D22" s="7">
        <v>101</v>
      </c>
      <c r="E22" s="8">
        <v>7</v>
      </c>
      <c r="F22" s="5" t="s">
        <v>17</v>
      </c>
      <c r="G22" s="5" t="s">
        <v>7</v>
      </c>
      <c r="H22" s="5" t="s">
        <v>26</v>
      </c>
      <c r="I22" s="5" t="s">
        <v>33</v>
      </c>
      <c r="J22" s="5" t="s">
        <v>19</v>
      </c>
    </row>
    <row r="23" spans="1:10" s="6" customFormat="1" ht="19.7" customHeight="1">
      <c r="A23" s="5" t="s">
        <v>24</v>
      </c>
      <c r="B23" s="20">
        <v>46170</v>
      </c>
      <c r="C23" s="5" t="s">
        <v>34</v>
      </c>
      <c r="D23" s="7">
        <v>99</v>
      </c>
      <c r="E23" s="8">
        <v>7</v>
      </c>
      <c r="F23" s="5" t="s">
        <v>17</v>
      </c>
      <c r="G23" s="5" t="s">
        <v>7</v>
      </c>
      <c r="H23" s="5" t="s">
        <v>26</v>
      </c>
      <c r="I23" s="5" t="s">
        <v>35</v>
      </c>
      <c r="J23" s="5" t="s">
        <v>19</v>
      </c>
    </row>
    <row r="24" spans="1:10" s="6" customFormat="1" ht="19.7" customHeight="1">
      <c r="A24" s="5" t="s">
        <v>24</v>
      </c>
      <c r="B24" s="20">
        <v>46170</v>
      </c>
      <c r="C24" s="5" t="s">
        <v>36</v>
      </c>
      <c r="D24" s="7">
        <v>7</v>
      </c>
      <c r="E24" s="8">
        <v>6.9950000000000001</v>
      </c>
      <c r="F24" s="5" t="s">
        <v>17</v>
      </c>
      <c r="G24" s="5" t="s">
        <v>7</v>
      </c>
      <c r="H24" s="5" t="s">
        <v>26</v>
      </c>
      <c r="I24" s="5" t="s">
        <v>37</v>
      </c>
      <c r="J24" s="5" t="s">
        <v>19</v>
      </c>
    </row>
    <row r="25" spans="1:10" s="6" customFormat="1" ht="19.7" customHeight="1">
      <c r="A25" s="5" t="s">
        <v>24</v>
      </c>
      <c r="B25" s="20">
        <v>46170</v>
      </c>
      <c r="C25" s="5" t="s">
        <v>36</v>
      </c>
      <c r="D25" s="7">
        <v>92</v>
      </c>
      <c r="E25" s="8">
        <v>6.9950000000000001</v>
      </c>
      <c r="F25" s="5" t="s">
        <v>17</v>
      </c>
      <c r="G25" s="5" t="s">
        <v>7</v>
      </c>
      <c r="H25" s="5" t="s">
        <v>26</v>
      </c>
      <c r="I25" s="5" t="s">
        <v>38</v>
      </c>
      <c r="J25" s="5" t="s">
        <v>19</v>
      </c>
    </row>
    <row r="26" spans="1:10" s="6" customFormat="1" ht="19.7" customHeight="1">
      <c r="A26" s="5" t="s">
        <v>24</v>
      </c>
      <c r="B26" s="20">
        <v>46170</v>
      </c>
      <c r="C26" s="5" t="s">
        <v>39</v>
      </c>
      <c r="D26" s="7">
        <v>315</v>
      </c>
      <c r="E26" s="8">
        <v>6.9950000000000001</v>
      </c>
      <c r="F26" s="5" t="s">
        <v>17</v>
      </c>
      <c r="G26" s="5" t="s">
        <v>7</v>
      </c>
      <c r="H26" s="5" t="s">
        <v>26</v>
      </c>
      <c r="I26" s="5" t="s">
        <v>40</v>
      </c>
      <c r="J26" s="5" t="s">
        <v>19</v>
      </c>
    </row>
    <row r="27" spans="1:10" s="6" customFormat="1" ht="19.7" customHeight="1">
      <c r="A27" s="5" t="s">
        <v>24</v>
      </c>
      <c r="B27" s="20">
        <v>46170</v>
      </c>
      <c r="C27" s="5" t="s">
        <v>41</v>
      </c>
      <c r="D27" s="7">
        <v>210</v>
      </c>
      <c r="E27" s="8">
        <v>6.9850000000000003</v>
      </c>
      <c r="F27" s="5" t="s">
        <v>17</v>
      </c>
      <c r="G27" s="5" t="s">
        <v>7</v>
      </c>
      <c r="H27" s="5" t="s">
        <v>26</v>
      </c>
      <c r="I27" s="5" t="s">
        <v>42</v>
      </c>
      <c r="J27" s="5" t="s">
        <v>19</v>
      </c>
    </row>
    <row r="28" spans="1:10" s="6" customFormat="1" ht="19.7" customHeight="1">
      <c r="A28" s="5" t="s">
        <v>24</v>
      </c>
      <c r="B28" s="20">
        <v>46170</v>
      </c>
      <c r="C28" s="5" t="s">
        <v>41</v>
      </c>
      <c r="D28" s="7">
        <v>196</v>
      </c>
      <c r="E28" s="8">
        <v>6.9749999999999996</v>
      </c>
      <c r="F28" s="5" t="s">
        <v>17</v>
      </c>
      <c r="G28" s="5" t="s">
        <v>7</v>
      </c>
      <c r="H28" s="5" t="s">
        <v>26</v>
      </c>
      <c r="I28" s="5" t="s">
        <v>43</v>
      </c>
      <c r="J28" s="5" t="s">
        <v>19</v>
      </c>
    </row>
    <row r="29" spans="1:10" s="6" customFormat="1" ht="19.7" customHeight="1">
      <c r="A29" s="5" t="s">
        <v>24</v>
      </c>
      <c r="B29" s="20">
        <v>46170</v>
      </c>
      <c r="C29" s="5" t="s">
        <v>44</v>
      </c>
      <c r="D29" s="7">
        <v>279</v>
      </c>
      <c r="E29" s="8">
        <v>6.9749999999999996</v>
      </c>
      <c r="F29" s="5" t="s">
        <v>17</v>
      </c>
      <c r="G29" s="5" t="s">
        <v>7</v>
      </c>
      <c r="H29" s="5" t="s">
        <v>26</v>
      </c>
      <c r="I29" s="5" t="s">
        <v>45</v>
      </c>
      <c r="J29" s="5" t="s">
        <v>19</v>
      </c>
    </row>
    <row r="30" spans="1:10" s="6" customFormat="1" ht="19.7" customHeight="1">
      <c r="A30" s="5" t="s">
        <v>24</v>
      </c>
      <c r="B30" s="20">
        <v>46170</v>
      </c>
      <c r="C30" s="5" t="s">
        <v>46</v>
      </c>
      <c r="D30" s="7">
        <v>98</v>
      </c>
      <c r="E30" s="8">
        <v>6.97</v>
      </c>
      <c r="F30" s="5" t="s">
        <v>17</v>
      </c>
      <c r="G30" s="5" t="s">
        <v>7</v>
      </c>
      <c r="H30" s="5" t="s">
        <v>26</v>
      </c>
      <c r="I30" s="5" t="s">
        <v>47</v>
      </c>
      <c r="J30" s="5" t="s">
        <v>19</v>
      </c>
    </row>
    <row r="31" spans="1:10" s="6" customFormat="1" ht="19.7" customHeight="1">
      <c r="A31" s="5" t="s">
        <v>24</v>
      </c>
      <c r="B31" s="20">
        <v>46170</v>
      </c>
      <c r="C31" s="5" t="s">
        <v>46</v>
      </c>
      <c r="D31" s="7">
        <v>196</v>
      </c>
      <c r="E31" s="8">
        <v>6.97</v>
      </c>
      <c r="F31" s="5" t="s">
        <v>17</v>
      </c>
      <c r="G31" s="5" t="s">
        <v>7</v>
      </c>
      <c r="H31" s="5" t="s">
        <v>26</v>
      </c>
      <c r="I31" s="5" t="s">
        <v>48</v>
      </c>
      <c r="J31" s="5" t="s">
        <v>19</v>
      </c>
    </row>
    <row r="32" spans="1:10" s="6" customFormat="1" ht="19.7" customHeight="1">
      <c r="A32" s="5" t="s">
        <v>24</v>
      </c>
      <c r="B32" s="20">
        <v>46170</v>
      </c>
      <c r="C32" s="5" t="s">
        <v>49</v>
      </c>
      <c r="D32" s="7">
        <v>295</v>
      </c>
      <c r="E32" s="8">
        <v>6.9649999999999999</v>
      </c>
      <c r="F32" s="5" t="s">
        <v>17</v>
      </c>
      <c r="G32" s="5" t="s">
        <v>7</v>
      </c>
      <c r="H32" s="5" t="s">
        <v>26</v>
      </c>
      <c r="I32" s="5" t="s">
        <v>50</v>
      </c>
      <c r="J32" s="5" t="s">
        <v>19</v>
      </c>
    </row>
    <row r="33" spans="1:10" s="6" customFormat="1" ht="19.7" customHeight="1">
      <c r="A33" s="5" t="s">
        <v>24</v>
      </c>
      <c r="B33" s="20">
        <v>46170</v>
      </c>
      <c r="C33" s="5" t="s">
        <v>51</v>
      </c>
      <c r="D33" s="7">
        <v>101</v>
      </c>
      <c r="E33" s="8">
        <v>6.97</v>
      </c>
      <c r="F33" s="5" t="s">
        <v>17</v>
      </c>
      <c r="G33" s="5" t="s">
        <v>7</v>
      </c>
      <c r="H33" s="5" t="s">
        <v>26</v>
      </c>
      <c r="I33" s="5" t="s">
        <v>52</v>
      </c>
      <c r="J33" s="5" t="s">
        <v>19</v>
      </c>
    </row>
    <row r="34" spans="1:10" s="6" customFormat="1" ht="19.7" customHeight="1">
      <c r="A34" s="5" t="s">
        <v>24</v>
      </c>
      <c r="B34" s="20">
        <v>46170</v>
      </c>
      <c r="C34" s="5" t="s">
        <v>53</v>
      </c>
      <c r="D34" s="7">
        <v>99</v>
      </c>
      <c r="E34" s="8">
        <v>6.9649999999999999</v>
      </c>
      <c r="F34" s="5" t="s">
        <v>17</v>
      </c>
      <c r="G34" s="5" t="s">
        <v>7</v>
      </c>
      <c r="H34" s="5" t="s">
        <v>26</v>
      </c>
      <c r="I34" s="5" t="s">
        <v>54</v>
      </c>
      <c r="J34" s="5" t="s">
        <v>19</v>
      </c>
    </row>
    <row r="35" spans="1:10" s="6" customFormat="1" ht="19.7" customHeight="1">
      <c r="A35" s="5" t="s">
        <v>24</v>
      </c>
      <c r="B35" s="20">
        <v>46170</v>
      </c>
      <c r="C35" s="5" t="s">
        <v>53</v>
      </c>
      <c r="D35" s="7">
        <v>100</v>
      </c>
      <c r="E35" s="8">
        <v>6.9649999999999999</v>
      </c>
      <c r="F35" s="5" t="s">
        <v>17</v>
      </c>
      <c r="G35" s="5" t="s">
        <v>7</v>
      </c>
      <c r="H35" s="5" t="s">
        <v>26</v>
      </c>
      <c r="I35" s="5" t="s">
        <v>55</v>
      </c>
      <c r="J35" s="5" t="s">
        <v>19</v>
      </c>
    </row>
    <row r="36" spans="1:10" s="6" customFormat="1" ht="19.7" customHeight="1">
      <c r="A36" s="5" t="s">
        <v>24</v>
      </c>
      <c r="B36" s="20">
        <v>46170</v>
      </c>
      <c r="C36" s="5" t="s">
        <v>56</v>
      </c>
      <c r="D36" s="7">
        <v>101</v>
      </c>
      <c r="E36" s="8">
        <v>6.9649999999999999</v>
      </c>
      <c r="F36" s="5" t="s">
        <v>17</v>
      </c>
      <c r="G36" s="5" t="s">
        <v>7</v>
      </c>
      <c r="H36" s="5" t="s">
        <v>26</v>
      </c>
      <c r="I36" s="5" t="s">
        <v>57</v>
      </c>
      <c r="J36" s="5" t="s">
        <v>19</v>
      </c>
    </row>
    <row r="37" spans="1:10" s="6" customFormat="1" ht="19.7" customHeight="1">
      <c r="A37" s="5" t="s">
        <v>24</v>
      </c>
      <c r="B37" s="20">
        <v>46170</v>
      </c>
      <c r="C37" s="5" t="s">
        <v>56</v>
      </c>
      <c r="D37" s="7">
        <v>303</v>
      </c>
      <c r="E37" s="8">
        <v>6.9649999999999999</v>
      </c>
      <c r="F37" s="5" t="s">
        <v>17</v>
      </c>
      <c r="G37" s="5" t="s">
        <v>7</v>
      </c>
      <c r="H37" s="5" t="s">
        <v>26</v>
      </c>
      <c r="I37" s="5" t="s">
        <v>58</v>
      </c>
      <c r="J37" s="5" t="s">
        <v>19</v>
      </c>
    </row>
    <row r="38" spans="1:10" s="6" customFormat="1" ht="19.7" customHeight="1">
      <c r="A38" s="5" t="s">
        <v>24</v>
      </c>
      <c r="B38" s="20">
        <v>46170</v>
      </c>
      <c r="C38" s="5" t="s">
        <v>59</v>
      </c>
      <c r="D38" s="7">
        <v>296</v>
      </c>
      <c r="E38" s="8">
        <v>6.9950000000000001</v>
      </c>
      <c r="F38" s="5" t="s">
        <v>17</v>
      </c>
      <c r="G38" s="5" t="s">
        <v>7</v>
      </c>
      <c r="H38" s="5" t="s">
        <v>26</v>
      </c>
      <c r="I38" s="5" t="s">
        <v>60</v>
      </c>
      <c r="J38" s="5" t="s">
        <v>19</v>
      </c>
    </row>
    <row r="39" spans="1:10" s="6" customFormat="1" ht="19.7" customHeight="1">
      <c r="A39" s="5" t="s">
        <v>24</v>
      </c>
      <c r="B39" s="20">
        <v>46170</v>
      </c>
      <c r="C39" s="5" t="s">
        <v>59</v>
      </c>
      <c r="D39" s="7">
        <v>303</v>
      </c>
      <c r="E39" s="8">
        <v>6.9850000000000003</v>
      </c>
      <c r="F39" s="5" t="s">
        <v>17</v>
      </c>
      <c r="G39" s="5" t="s">
        <v>7</v>
      </c>
      <c r="H39" s="5" t="s">
        <v>26</v>
      </c>
      <c r="I39" s="5" t="s">
        <v>61</v>
      </c>
      <c r="J39" s="5" t="s">
        <v>19</v>
      </c>
    </row>
    <row r="40" spans="1:10" s="6" customFormat="1" ht="19.7" customHeight="1">
      <c r="A40" s="5" t="s">
        <v>24</v>
      </c>
      <c r="B40" s="20">
        <v>46170</v>
      </c>
      <c r="C40" s="5" t="s">
        <v>62</v>
      </c>
      <c r="D40" s="7">
        <v>42</v>
      </c>
      <c r="E40" s="8">
        <v>6.99</v>
      </c>
      <c r="F40" s="5" t="s">
        <v>17</v>
      </c>
      <c r="G40" s="5" t="s">
        <v>7</v>
      </c>
      <c r="H40" s="5" t="s">
        <v>26</v>
      </c>
      <c r="I40" s="5" t="s">
        <v>63</v>
      </c>
      <c r="J40" s="5" t="s">
        <v>19</v>
      </c>
    </row>
    <row r="41" spans="1:10" s="6" customFormat="1" ht="19.7" customHeight="1">
      <c r="A41" s="5" t="s">
        <v>24</v>
      </c>
      <c r="B41" s="20">
        <v>46170</v>
      </c>
      <c r="C41" s="5" t="s">
        <v>62</v>
      </c>
      <c r="D41" s="7">
        <v>24</v>
      </c>
      <c r="E41" s="8">
        <v>6.99</v>
      </c>
      <c r="F41" s="5" t="s">
        <v>17</v>
      </c>
      <c r="G41" s="5" t="s">
        <v>7</v>
      </c>
      <c r="H41" s="5" t="s">
        <v>26</v>
      </c>
      <c r="I41" s="5" t="s">
        <v>64</v>
      </c>
      <c r="J41" s="5" t="s">
        <v>19</v>
      </c>
    </row>
    <row r="42" spans="1:10" s="6" customFormat="1" ht="19.7" customHeight="1">
      <c r="A42" s="5" t="s">
        <v>24</v>
      </c>
      <c r="B42" s="20">
        <v>46170</v>
      </c>
      <c r="C42" s="5" t="s">
        <v>62</v>
      </c>
      <c r="D42" s="7">
        <v>359</v>
      </c>
      <c r="E42" s="8">
        <v>6.99</v>
      </c>
      <c r="F42" s="5" t="s">
        <v>17</v>
      </c>
      <c r="G42" s="5" t="s">
        <v>7</v>
      </c>
      <c r="H42" s="5" t="s">
        <v>26</v>
      </c>
      <c r="I42" s="5" t="s">
        <v>65</v>
      </c>
      <c r="J42" s="5" t="s">
        <v>19</v>
      </c>
    </row>
    <row r="43" spans="1:10" s="6" customFormat="1" ht="19.7" customHeight="1">
      <c r="A43" s="5" t="s">
        <v>24</v>
      </c>
      <c r="B43" s="20">
        <v>46170</v>
      </c>
      <c r="C43" s="5" t="s">
        <v>62</v>
      </c>
      <c r="D43" s="7">
        <v>24</v>
      </c>
      <c r="E43" s="8">
        <v>6.99</v>
      </c>
      <c r="F43" s="5" t="s">
        <v>17</v>
      </c>
      <c r="G43" s="5" t="s">
        <v>7</v>
      </c>
      <c r="H43" s="5" t="s">
        <v>26</v>
      </c>
      <c r="I43" s="5" t="s">
        <v>66</v>
      </c>
      <c r="J43" s="5" t="s">
        <v>19</v>
      </c>
    </row>
    <row r="44" spans="1:10" s="6" customFormat="1" ht="19.7" customHeight="1">
      <c r="A44" s="5" t="s">
        <v>24</v>
      </c>
      <c r="B44" s="20">
        <v>46170</v>
      </c>
      <c r="C44" s="5" t="s">
        <v>62</v>
      </c>
      <c r="D44" s="7">
        <v>60</v>
      </c>
      <c r="E44" s="8">
        <v>6.99</v>
      </c>
      <c r="F44" s="5" t="s">
        <v>17</v>
      </c>
      <c r="G44" s="5" t="s">
        <v>7</v>
      </c>
      <c r="H44" s="5" t="s">
        <v>26</v>
      </c>
      <c r="I44" s="5" t="s">
        <v>67</v>
      </c>
      <c r="J44" s="5" t="s">
        <v>19</v>
      </c>
    </row>
    <row r="45" spans="1:10" s="6" customFormat="1" ht="19.7" customHeight="1">
      <c r="A45" s="5" t="s">
        <v>24</v>
      </c>
      <c r="B45" s="20">
        <v>46170</v>
      </c>
      <c r="C45" s="5" t="s">
        <v>62</v>
      </c>
      <c r="D45" s="7">
        <v>483</v>
      </c>
      <c r="E45" s="8">
        <v>6.99</v>
      </c>
      <c r="F45" s="5" t="s">
        <v>17</v>
      </c>
      <c r="G45" s="5" t="s">
        <v>7</v>
      </c>
      <c r="H45" s="5" t="s">
        <v>26</v>
      </c>
      <c r="I45" s="5" t="s">
        <v>68</v>
      </c>
      <c r="J45" s="5" t="s">
        <v>19</v>
      </c>
    </row>
    <row r="46" spans="1:10" s="6" customFormat="1" ht="19.7" customHeight="1">
      <c r="A46" s="5" t="s">
        <v>24</v>
      </c>
      <c r="B46" s="20">
        <v>46170</v>
      </c>
      <c r="C46" s="5" t="s">
        <v>69</v>
      </c>
      <c r="D46" s="7">
        <v>97</v>
      </c>
      <c r="E46" s="8">
        <v>6.9850000000000003</v>
      </c>
      <c r="F46" s="5" t="s">
        <v>17</v>
      </c>
      <c r="G46" s="5" t="s">
        <v>7</v>
      </c>
      <c r="H46" s="5" t="s">
        <v>26</v>
      </c>
      <c r="I46" s="5" t="s">
        <v>70</v>
      </c>
      <c r="J46" s="5" t="s">
        <v>19</v>
      </c>
    </row>
    <row r="47" spans="1:10" s="6" customFormat="1" ht="19.7" customHeight="1">
      <c r="A47" s="5" t="s">
        <v>24</v>
      </c>
      <c r="B47" s="20">
        <v>46170</v>
      </c>
      <c r="C47" s="5" t="s">
        <v>69</v>
      </c>
      <c r="D47" s="7">
        <v>97</v>
      </c>
      <c r="E47" s="8">
        <v>6.9850000000000003</v>
      </c>
      <c r="F47" s="5" t="s">
        <v>17</v>
      </c>
      <c r="G47" s="5" t="s">
        <v>7</v>
      </c>
      <c r="H47" s="5" t="s">
        <v>26</v>
      </c>
      <c r="I47" s="5" t="s">
        <v>71</v>
      </c>
      <c r="J47" s="5" t="s">
        <v>19</v>
      </c>
    </row>
    <row r="48" spans="1:10" s="6" customFormat="1" ht="19.7" customHeight="1">
      <c r="A48" s="5" t="s">
        <v>24</v>
      </c>
      <c r="B48" s="20">
        <v>46170</v>
      </c>
      <c r="C48" s="5" t="s">
        <v>69</v>
      </c>
      <c r="D48" s="7">
        <v>484</v>
      </c>
      <c r="E48" s="8">
        <v>6.9850000000000003</v>
      </c>
      <c r="F48" s="5" t="s">
        <v>17</v>
      </c>
      <c r="G48" s="5" t="s">
        <v>7</v>
      </c>
      <c r="H48" s="5" t="s">
        <v>26</v>
      </c>
      <c r="I48" s="5" t="s">
        <v>72</v>
      </c>
      <c r="J48" s="5" t="s">
        <v>19</v>
      </c>
    </row>
    <row r="49" spans="1:10" s="6" customFormat="1" ht="19.7" customHeight="1">
      <c r="A49" s="5" t="s">
        <v>24</v>
      </c>
      <c r="B49" s="20">
        <v>46170</v>
      </c>
      <c r="C49" s="5" t="s">
        <v>73</v>
      </c>
      <c r="D49" s="7">
        <v>623</v>
      </c>
      <c r="E49" s="8">
        <v>6.99</v>
      </c>
      <c r="F49" s="5" t="s">
        <v>17</v>
      </c>
      <c r="G49" s="5" t="s">
        <v>7</v>
      </c>
      <c r="H49" s="5" t="s">
        <v>26</v>
      </c>
      <c r="I49" s="5" t="s">
        <v>74</v>
      </c>
      <c r="J49" s="5" t="s">
        <v>19</v>
      </c>
    </row>
    <row r="50" spans="1:10" s="6" customFormat="1" ht="19.7" customHeight="1">
      <c r="A50" s="5" t="s">
        <v>24</v>
      </c>
      <c r="B50" s="20">
        <v>46170</v>
      </c>
      <c r="C50" s="5" t="s">
        <v>75</v>
      </c>
      <c r="D50" s="7">
        <v>304</v>
      </c>
      <c r="E50" s="8">
        <v>6.99</v>
      </c>
      <c r="F50" s="5" t="s">
        <v>17</v>
      </c>
      <c r="G50" s="5" t="s">
        <v>7</v>
      </c>
      <c r="H50" s="5" t="s">
        <v>26</v>
      </c>
      <c r="I50" s="5" t="s">
        <v>76</v>
      </c>
      <c r="J50" s="5" t="s">
        <v>19</v>
      </c>
    </row>
    <row r="51" spans="1:10" s="6" customFormat="1" ht="19.7" customHeight="1">
      <c r="A51" s="5" t="s">
        <v>24</v>
      </c>
      <c r="B51" s="20">
        <v>46170</v>
      </c>
      <c r="C51" s="5" t="s">
        <v>77</v>
      </c>
      <c r="D51" s="7">
        <v>209</v>
      </c>
      <c r="E51" s="8">
        <v>7</v>
      </c>
      <c r="F51" s="5" t="s">
        <v>17</v>
      </c>
      <c r="G51" s="5" t="s">
        <v>7</v>
      </c>
      <c r="H51" s="5" t="s">
        <v>26</v>
      </c>
      <c r="I51" s="5" t="s">
        <v>78</v>
      </c>
      <c r="J51" s="5" t="s">
        <v>19</v>
      </c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TOKMAN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2026-06-01T10:12:34Z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