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5240" windowHeight="8580"/>
  </bookViews>
  <sheets>
    <sheet name="Hampiðjan 30.06.2014" sheetId="1" r:id="rId1"/>
  </sheets>
  <definedNames>
    <definedName name="AS2DocOpenMode" hidden="1">"AS2DocumentEdit"</definedName>
    <definedName name="DME_BeforeCloseCompleted" hidden="1">"False"</definedName>
    <definedName name="DME_Dirty" hidden="1">"False"</definedName>
    <definedName name="DME_LocalFile" hidden="1">"True"</definedName>
    <definedName name="DME_ODMALinks1" hidden="1">"::ODMA\DME-MSE\JB-1439=C:\DOCUME~1\orn\LOCALS~1\Temp\Dme\JB-1439.xls"</definedName>
    <definedName name="DME_ODMALinksCount" hidden="1">"1"</definedName>
    <definedName name="_xlnm.Print_Area" localSheetId="0">'Hampiðjan 30.06.2014'!$A$1:$E$48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RSREIKNINGAR." hidden="1">{"REKSTUR HAM",#N/A,FALSE,"REKSTUR.UPP";"EIGNIR HAM",#N/A,FALSE,"REKSTUR.UPP";"SKULDIR HAM",#N/A,FALSE,"REKSTUR.UPP";"REKSTURSAM",#N/A,FALSE,"REKSTUR.UPP";"EIGNIR SAM",#N/A,FALSE,"REKSTUR.UPP";"SKULDIRSAM",#N/A,FALSE,"REKSTUR.UPP"}</definedName>
    <definedName name="wrn.BALMAR." hidden="1">{"BALEFNAHAGUR",#N/A,FALSE,"BALMAR.UPP";"BALREKSTUR",#N/A,FALSE,"BALMAR.UPP";"AFSTEMMINGAR",#N/A,FALSE,"BALMAR.UPP";"FASTAFJM BALMAR",#N/A,FALSE,"BALMAR.UPP";"FASTAFJARM SAMSTADA",#N/A,FALSE,"BALMAR.UPP"}</definedName>
    <definedName name="wrn.BIRGDIR." hidden="1">{"BIRGDIR",#N/A,FALSE,"BIRGDIR.UPP"}</definedName>
    <definedName name="wrn.DOTTURisl." hidden="1">{"REKbalmar",#N/A,FALSE,"DOTTUR-ISL";"EFNbalmar",#N/A,FALSE,"DOTTUR-ISL";"REKwalvis",#N/A,FALSE,"DOTTUR-ISL";"EFNwalvis",#N/A,FALSE,"DOTTUR-ISL"}</definedName>
    <definedName name="wrn.FASTAFJAR." hidden="1">{"FASTBLS1",#N/A,FALSE,"FASTAFJM.XLS";"FASTBLS2",#N/A,FALSE,"FASTAFJM.XLS";"BOKUNFST",#N/A,FALSE,"FASTAFJM.XLS";"FASTBLS3",#N/A,FALSE,"FASTAFJM.XLS"}</definedName>
    <definedName name="wrn.LANGTIMALAN." hidden="1">{"AFBORGANIR",#N/A,FALSE,"LÁN.XLS";"BOKUN",#N/A,FALSE,"LÁN.XLS";"GRAFML",#N/A,FALSE,"LÁN.XLS";"LANGTLAN",#N/A,FALSE,"LÁN.XLS";"LANUTFLUTT",#N/A,FALSE,"LÁN.XLS";"MYNTIR",#N/A,FALSE,"LÁN.XLS";"VEDBOK",#N/A,FALSE,"LÁN.XLS"}</definedName>
    <definedName name="wrn.ORLOF." hidden="1">{"ORLOF",#N/A,FALSE,"ORLOF";"ORLOF BOKUN",#N/A,FALSE,"ORLOF"}</definedName>
    <definedName name="wrn.SAMANDR." localSheetId="0" hidden="1">{#N/A,#N/A,FALSE,"94-95";"SAMANDR",#N/A,FALSE,"94-95"}</definedName>
    <definedName name="wrn.SAMANDR." hidden="1">{#N/A,#N/A,FALSE,"94-95";"SAMANDR",#N/A,FALSE,"94-95"}</definedName>
    <definedName name="wrn.SAMBALL." hidden="1">{"BALLANSSAM",#N/A,FALSE,"SAMBALL.UPP";"EIGNIRSAM",#N/A,FALSE,"SAMBALL.UPP";"SAMREK",#N/A,FALSE,"SAMBALL.UPP";"SKULDIRSAM",#N/A,FALSE,"SAMBALL.UPP";"TIMAMISMUNUR",#N/A,FALSE,"SAMBALL.UPP";"AFSTEMMING TIMAMIS",#N/A,FALSE,"SAMBALL.UPP"}</definedName>
    <definedName name="wrn.SJODSTREYMI." hidden="1">{"SJODSTREYMI HAM",#N/A,FALSE,"SJODSTREYMI";"SJODSTREYMI SAM",#N/A,FALSE,"SJODSTREYMI"}</definedName>
    <definedName name="wrn.SKATTAUPPGJOR." hidden="1">{"EFNAHAGUR SKATTALOG",#N/A,FALSE,"SKATTAUPPGJOR";"EFNAHAGUR SUNDUR",#N/A,FALSE,"SKATTAUPPGJOR";"EIGNA OG IDNASK",#N/A,FALSE,"SKATTAUPPGJOR";"REKSTUR SKATTALOG",#N/A,FALSE,"SKATTAUPPGJOR";"BOKUN SKATTA",#N/A,FALSE,"SKATTAUPPGJOR";"RESKTUR SUNDUR",#N/A,FALSE,"SKATTAUPPGJOR"}</definedName>
    <definedName name="wrn.SKULDABREF." hidden="1">{"SKULDABR",#N/A,FALSE,"SKULDABR.UPP"}</definedName>
    <definedName name="wrn.SKYRINGAR." hidden="1">{"SKYRING BLS1",#N/A,FALSE,"SKYR SAM";"SKYR HAM BLS.1",#N/A,FALSE,"SKYR HAM";"SKYR HAM BLS.2",#N/A,FALSE,"SKYR HAM";"SKYR HAM BLS.3",#N/A,FALSE,"SKYR HAM";"SKYR HAM BLS.4",#N/A,FALSE,"SKYR HAM";"SKYRING BLS. 2",#N/A,FALSE,"SKYR SAM";"SKYRING BLS.3",#N/A,FALSE,"SKYR SAM";"SKYRING BLS.4",#N/A,FALSE,"SKYR SAM"}</definedName>
    <definedName name="wrn.UPPGJOR." hidden="1">{"BALLANS",#N/A,FALSE,"BALLANS.UPP";"BALLANS2",#N/A,FALSE,"BALLANS.UPP";"BIRGDIR",#N/A,FALSE,"BIRGDIR.UPP";"FASTBLS1",#N/A,FALSE,"FASTAFJM.XLS";"FASTBLS2",#N/A,FALSE,"FASTAFJM.XLS";"FASTBLS3",#N/A,FALSE,"FASTAFJM.XLS";"AFSTEMMING E.FE",#N/A,FALSE,"VERDBRF.UPP";"VERBRFARSLUR",#N/A,FALSE,"VERDBRF.UPP";"LANGTLAN",#N/A,FALSE,"LÁN.XLS";"GRAFML",#N/A,FALSE,"LÁN.XLS";"LANUTFLUTT",#N/A,FALSE,"LÁN.XLS";"MYNTIR",#N/A,FALSE,"LÁN.XLS";"VEDBOK",#N/A,FALSE,"LÁN.XLS";"AFSTEMMING UPPGJ",#N/A,FALSE,"AFSTEMM.UPP";"EFNAHAGHAM",#N/A,FALSE,"REKSTUR.UPP";"EFNAHAGSAM",#N/A,FALSE,"REKSTUR.UPP";"MILLIUPPEFN",#N/A,FALSE,"REKSTUR.UPP";"MILLIUPPREK",#N/A,FALSE,"REKSTUR.UPP";"REKSTURHAM",#N/A,FALSE,"REKSTUR.UPP";"REKSTURSAM",#N/A,FALSE,"REKSTUR.UPP";"SKULDABR",#N/A,FALSE,"SKULDABR.UPP";"TEKJUSKATTUR",#N/A,FALSE,"TEKJUSKS.UPP";"TEKJUSKSKB",#N/A,FALSE,"TEKJUSKS.UPP";"EIGNARHLUTAR",#N/A,FALSE,"HLUTABR.UPP";"HLUTABRALLT",#N/A,FALSE,"HLUTABR.UPP";"BALEFNAHAGUR",#N/A,FALSE,"BALMAR.UPP";"BALREKSTUR",#N/A,FALSE,"BALMAR.UPP";"AFSTEMMING TIMAMIS",#N/A,FALSE,"SAMBALL.UPP";"BALLANSSAM",#N/A,FALSE,"SAMBALL.UPP";"EIGNIRSAM",#N/A,FALSE,"SAMBALL.UPP";"SAMREK",#N/A,FALSE,"SAMBALL.UPP";"SKULDIRSAM",#N/A,FALSE,"SAMBALL.UPP";"TIMAMISMUNUR",#N/A,FALSE,"SAMBALL.UPP";"GENGI",#N/A,FALSE,"GENGI.UPP"}</definedName>
    <definedName name="wrn.VERDBREYTINGFARSLA." hidden="1">{"AFSTEMMING E.FE",#N/A,FALSE,"VERDBRF.UPP";"BOKUN VERDBRF.",#N/A,FALSE,"VERDBRF.UPP";"VERBRFARSLUR",#N/A,FALSE,"VERDBRF.UPP"}</definedName>
  </definedNames>
  <calcPr calcId="145621"/>
</workbook>
</file>

<file path=xl/calcChain.xml><?xml version="1.0" encoding="utf-8"?>
<calcChain xmlns="http://schemas.openxmlformats.org/spreadsheetml/2006/main">
  <c r="C47" i="1" l="1"/>
  <c r="C8" i="1"/>
  <c r="C48" i="1"/>
  <c r="C45" i="1"/>
  <c r="C39" i="1"/>
  <c r="C38" i="1"/>
  <c r="C24" i="1"/>
  <c r="C9" i="1"/>
  <c r="C12" i="1" s="1"/>
  <c r="C16" i="1" s="1"/>
  <c r="C19" i="1" s="1"/>
  <c r="E47" i="1" l="1"/>
  <c r="E8" i="1"/>
  <c r="E48" i="1"/>
  <c r="E45" i="1"/>
  <c r="E39" i="1"/>
  <c r="E38" i="1"/>
  <c r="E24" i="1"/>
  <c r="E9" i="1"/>
  <c r="E12" i="1" s="1"/>
  <c r="E16" i="1" s="1"/>
  <c r="E19" i="1" s="1"/>
</calcChain>
</file>

<file path=xl/sharedStrings.xml><?xml version="1.0" encoding="utf-8"?>
<sst xmlns="http://schemas.openxmlformats.org/spreadsheetml/2006/main" count="32" uniqueCount="31">
  <si>
    <t>Fastafjármunir</t>
  </si>
  <si>
    <t>Veltufjármunir</t>
  </si>
  <si>
    <t>Heildarskuldir</t>
  </si>
  <si>
    <t>Sala</t>
  </si>
  <si>
    <t>Rekstrarhagnaður</t>
  </si>
  <si>
    <t>Fjármunatekjur og fjármagnsgjöld</t>
  </si>
  <si>
    <t>Tekjuskattur</t>
  </si>
  <si>
    <t>Hluti hluthafa móðurfélagsins</t>
  </si>
  <si>
    <t>Hluti minnihluta í afkomu dótturfélaga</t>
  </si>
  <si>
    <t>Veltufjárhlutfall</t>
  </si>
  <si>
    <t>Efnahagur</t>
  </si>
  <si>
    <t>Kennitölur</t>
  </si>
  <si>
    <t>Eiginfjárhlutfall samstæðunnar</t>
  </si>
  <si>
    <t>Eigið fé samstæðunnar</t>
  </si>
  <si>
    <t>Handbært fé frá rekstri</t>
  </si>
  <si>
    <t>Rekstur</t>
  </si>
  <si>
    <t>Sjóðstreymi</t>
  </si>
  <si>
    <t>Jan. - júní</t>
  </si>
  <si>
    <t>Aðrar tekjur (-gjöld)</t>
  </si>
  <si>
    <t>Fjárfestingahreyfingar</t>
  </si>
  <si>
    <t>Fjármögnunarhreyfingar</t>
  </si>
  <si>
    <t>Hagnaður (tap) fyrir skatta</t>
  </si>
  <si>
    <t>Hagnaður (tap) tímabilsins</t>
  </si>
  <si>
    <t>Skipting hagnaðar (taps)</t>
  </si>
  <si>
    <t>EBITDA</t>
  </si>
  <si>
    <t>Eftirfarandi eru helstu niðurstöður úr samandregnum árshlutareikningi samstæðu Hampiðjunnar hf.:</t>
  </si>
  <si>
    <t>Rekstrargjöld</t>
  </si>
  <si>
    <t>Áhrif af rekstri hlutdeildarfélags</t>
  </si>
  <si>
    <t>Grunnhagn. og þynntur hagn. á hlut (EUR cent á hlut)</t>
  </si>
  <si>
    <t xml:space="preserve"> 30/6 2013</t>
  </si>
  <si>
    <t xml:space="preserve"> 30/6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</si>
</sst>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#,##0;\(#,##0\)"/>
    <numFmt numFmtId="165" formatCode="#,##0\ ;\(#,##0\)"/>
    <numFmt numFmtId="166" formatCode="##0\ ;\(##0\)"/>
    <numFmt numFmtId="167" formatCode="@\ *."/>
    <numFmt numFmtId="168" formatCode="#,##0\ ;[Red]\(#,##0\)"/>
    <numFmt numFmtId="169" formatCode="#,##0;\(#,##0\);0;@"/>
    <numFmt numFmtId="170" formatCode="#,##0,;\(#,##0,\);0;@"/>
    <numFmt numFmtId="171" formatCode="#,##0.00%\ ;[Red]\(#,##0.00%\)"/>
    <numFmt numFmtId="172" formatCode="#,##0\ ;[Red]\(* #,##0\)"/>
    <numFmt numFmtId="173" formatCode="m\/d"/>
    <numFmt numFmtId="174" formatCode="m\/d\/yy\ h:mm"/>
    <numFmt numFmtId="175" formatCode="\(#,##0\);#,##0_)"/>
    <numFmt numFmtId="176" formatCode="#,##0,_);\(#,##0,\)"/>
    <numFmt numFmtId="177" formatCode="\(#,##0,\);#,##0,_)"/>
    <numFmt numFmtId="178" formatCode="\(#,##0.00\);#,##0.00_)"/>
    <numFmt numFmtId="179" formatCode="#,##0.\-"/>
    <numFmt numFmtId="180" formatCode="#,##0.00\ ;\(#,##0.00\)"/>
  </numFmts>
  <fonts count="16">
    <font>
      <sz val="10"/>
      <name val="MS Sans Serif"/>
    </font>
    <font>
      <sz val="11"/>
      <name val="Arial"/>
      <family val="2"/>
    </font>
    <font>
      <sz val="11"/>
      <color indexed="12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</font>
    <font>
      <sz val="11"/>
      <name val="Times New Roman"/>
      <family val="1"/>
    </font>
    <font>
      <b/>
      <sz val="16"/>
      <name val="Times New Roman"/>
      <family val="1"/>
    </font>
    <font>
      <sz val="10"/>
      <name val="Tms Rmn"/>
    </font>
    <font>
      <b/>
      <sz val="10"/>
      <name val="Times"/>
      <family val="1"/>
    </font>
    <font>
      <b/>
      <sz val="12"/>
      <name val="Arial"/>
      <family val="2"/>
    </font>
    <font>
      <b/>
      <sz val="11"/>
      <name val="Arial"/>
      <family val="2"/>
    </font>
    <font>
      <sz val="12"/>
      <name val="Times New Roman"/>
      <family val="1"/>
    </font>
    <font>
      <sz val="10"/>
      <name val="Times rmn"/>
    </font>
    <font>
      <b/>
      <sz val="11"/>
      <color indexed="10"/>
      <name val="Times New Roman"/>
      <family val="1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4">
    <xf numFmtId="0" fontId="0" fillId="0" borderId="0"/>
    <xf numFmtId="37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0" fontId="2" fillId="0" borderId="0" applyFill="0" applyBorder="0" applyAlignment="0" applyProtection="0"/>
    <xf numFmtId="169" fontId="2" fillId="0" borderId="0" applyFill="0" applyBorder="0" applyAlignment="0" applyProtection="0"/>
    <xf numFmtId="0" fontId="3" fillId="0" borderId="0" applyFill="0" applyBorder="0" applyAlignment="0"/>
    <xf numFmtId="0" fontId="6" fillId="0" borderId="0" applyNumberFormat="0" applyFill="0" applyBorder="0" applyAlignment="0" applyProtection="0"/>
    <xf numFmtId="174" fontId="7" fillId="0" borderId="0" applyFill="0" applyBorder="0" applyProtection="0"/>
    <xf numFmtId="174" fontId="7" fillId="0" borderId="1" applyFill="0" applyProtection="0"/>
    <xf numFmtId="174" fontId="7" fillId="0" borderId="2" applyFill="0" applyProtection="0"/>
    <xf numFmtId="174" fontId="7" fillId="0" borderId="0" applyFill="0" applyBorder="0" applyProtection="0"/>
    <xf numFmtId="173" fontId="7" fillId="0" borderId="0" applyFill="0" applyBorder="0" applyProtection="0"/>
    <xf numFmtId="173" fontId="7" fillId="0" borderId="1" applyFill="0" applyProtection="0"/>
    <xf numFmtId="173" fontId="7" fillId="0" borderId="2" applyFill="0" applyProtection="0"/>
    <xf numFmtId="173" fontId="7" fillId="0" borderId="0" applyFill="0" applyBorder="0" applyProtection="0"/>
    <xf numFmtId="39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8" fillId="0" borderId="0"/>
    <xf numFmtId="0" fontId="9" fillId="0" borderId="3" applyNumberFormat="0" applyAlignment="0" applyProtection="0">
      <alignment horizontal="left" vertical="center"/>
    </xf>
    <xf numFmtId="0" fontId="9" fillId="0" borderId="4">
      <alignment horizontal="left" vertical="center"/>
    </xf>
    <xf numFmtId="168" fontId="5" fillId="0" borderId="0"/>
    <xf numFmtId="49" fontId="10" fillId="0" borderId="0" applyFill="0" applyBorder="0" applyProtection="0">
      <alignment horizontal="center"/>
    </xf>
    <xf numFmtId="9" fontId="4" fillId="0" borderId="0" applyFont="0" applyFill="0" applyBorder="0" applyAlignment="0" applyProtection="0"/>
    <xf numFmtId="171" fontId="7" fillId="0" borderId="0" applyFont="0" applyFill="0" applyBorder="0" applyAlignment="0" applyProtection="0"/>
    <xf numFmtId="179" fontId="11" fillId="0" borderId="0"/>
    <xf numFmtId="172" fontId="12" fillId="0" borderId="5"/>
    <xf numFmtId="37" fontId="10" fillId="0" borderId="2" applyFill="0" applyAlignment="0" applyProtection="0"/>
    <xf numFmtId="175" fontId="10" fillId="0" borderId="2" applyFill="0" applyAlignment="0" applyProtection="0"/>
    <xf numFmtId="176" fontId="10" fillId="0" borderId="2" applyFill="0" applyAlignment="0" applyProtection="0"/>
    <xf numFmtId="177" fontId="10" fillId="0" borderId="2" applyFill="0" applyAlignment="0" applyProtection="0"/>
    <xf numFmtId="170" fontId="13" fillId="0" borderId="0" applyFill="0" applyBorder="0" applyAlignment="0" applyProtection="0"/>
    <xf numFmtId="38" fontId="7" fillId="0" borderId="0"/>
  </cellStyleXfs>
  <cellXfs count="29">
    <xf numFmtId="0" fontId="0" fillId="0" borderId="0" xfId="0"/>
    <xf numFmtId="167" fontId="14" fillId="0" borderId="0" xfId="22" applyNumberFormat="1" applyFont="1" applyFill="1" applyAlignment="1">
      <alignment horizontal="left"/>
    </xf>
    <xf numFmtId="165" fontId="14" fillId="0" borderId="0" xfId="0" applyNumberFormat="1" applyFont="1" applyBorder="1"/>
    <xf numFmtId="0" fontId="15" fillId="0" borderId="0" xfId="0" applyFont="1" applyFill="1" applyBorder="1"/>
    <xf numFmtId="0" fontId="15" fillId="0" borderId="0" xfId="0" applyFont="1" applyBorder="1" applyAlignment="1">
      <alignment horizontal="left"/>
    </xf>
    <xf numFmtId="168" fontId="14" fillId="0" borderId="0" xfId="22" applyFont="1"/>
    <xf numFmtId="167" fontId="14" fillId="0" borderId="0" xfId="0" applyNumberFormat="1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165" fontId="14" fillId="0" borderId="0" xfId="0" applyNumberFormat="1" applyFont="1" applyBorder="1" applyAlignment="1"/>
    <xf numFmtId="0" fontId="14" fillId="0" borderId="0" xfId="0" applyFont="1"/>
    <xf numFmtId="165" fontId="15" fillId="0" borderId="0" xfId="0" applyNumberFormat="1" applyFont="1" applyBorder="1" applyAlignment="1">
      <alignment horizontal="right"/>
    </xf>
    <xf numFmtId="165" fontId="14" fillId="0" borderId="0" xfId="0" applyNumberFormat="1" applyFont="1" applyAlignment="1"/>
    <xf numFmtId="9" fontId="14" fillId="0" borderId="0" xfId="0" applyNumberFormat="1" applyFont="1" applyBorder="1" applyAlignment="1" applyProtection="1">
      <alignment horizontal="center"/>
      <protection hidden="1"/>
    </xf>
    <xf numFmtId="0" fontId="14" fillId="0" borderId="0" xfId="0" applyFont="1" applyAlignment="1">
      <alignment horizontal="center"/>
    </xf>
    <xf numFmtId="0" fontId="14" fillId="0" borderId="0" xfId="0" applyFont="1" applyBorder="1"/>
    <xf numFmtId="0" fontId="14" fillId="0" borderId="0" xfId="0" applyFont="1" applyFill="1" applyBorder="1"/>
    <xf numFmtId="164" fontId="14" fillId="0" borderId="0" xfId="0" applyNumberFormat="1" applyFont="1"/>
    <xf numFmtId="165" fontId="14" fillId="0" borderId="1" xfId="0" applyNumberFormat="1" applyFont="1" applyBorder="1" applyAlignment="1"/>
    <xf numFmtId="165" fontId="14" fillId="0" borderId="4" xfId="0" applyNumberFormat="1" applyFont="1" applyBorder="1" applyAlignment="1"/>
    <xf numFmtId="180" fontId="14" fillId="0" borderId="0" xfId="0" applyNumberFormat="1" applyFont="1" applyBorder="1" applyAlignment="1"/>
    <xf numFmtId="168" fontId="15" fillId="0" borderId="0" xfId="22" applyFont="1"/>
    <xf numFmtId="9" fontId="14" fillId="0" borderId="0" xfId="24" applyFont="1" applyBorder="1" applyAlignment="1"/>
    <xf numFmtId="166" fontId="15" fillId="0" borderId="0" xfId="0" applyNumberFormat="1" applyFont="1" applyFill="1" applyBorder="1" applyAlignment="1">
      <alignment horizontal="right"/>
    </xf>
    <xf numFmtId="1" fontId="15" fillId="0" borderId="6" xfId="22" applyNumberFormat="1" applyFont="1" applyBorder="1"/>
    <xf numFmtId="166" fontId="15" fillId="0" borderId="6" xfId="0" applyNumberFormat="1" applyFont="1" applyFill="1" applyBorder="1" applyAlignment="1">
      <alignment horizontal="right"/>
    </xf>
    <xf numFmtId="1" fontId="15" fillId="0" borderId="0" xfId="22" applyNumberFormat="1" applyFont="1" applyBorder="1"/>
    <xf numFmtId="168" fontId="15" fillId="0" borderId="0" xfId="22" applyFont="1" applyAlignment="1">
      <alignment horizontal="right"/>
    </xf>
    <xf numFmtId="168" fontId="15" fillId="0" borderId="0" xfId="22" applyFont="1" applyBorder="1"/>
    <xf numFmtId="167" fontId="14" fillId="0" borderId="0" xfId="22" applyNumberFormat="1" applyFont="1" applyFill="1" applyAlignment="1">
      <alignment horizontal="left"/>
    </xf>
  </cellXfs>
  <cellStyles count="34">
    <cellStyle name="Beløb" xfId="1"/>
    <cellStyle name="Beløb (negative)" xfId="2"/>
    <cellStyle name="Beløb 1000" xfId="3"/>
    <cellStyle name="Beløb 1000 (negative)" xfId="4"/>
    <cellStyle name="Beløb 1000_Ársreikningur" xfId="5"/>
    <cellStyle name="Beløb_Ársreikningur" xfId="6"/>
    <cellStyle name="Calc Currency (0)" xfId="7"/>
    <cellStyle name="Company Name" xfId="8"/>
    <cellStyle name="Credit" xfId="9"/>
    <cellStyle name="Credit subtotal" xfId="10"/>
    <cellStyle name="Credit Total" xfId="11"/>
    <cellStyle name="Credit_Worksheet in 2210 Ársreikningur - Verslunarfyrirtæki með sundurliðunum án heitis" xfId="12"/>
    <cellStyle name="Debit" xfId="13"/>
    <cellStyle name="Debit subtotal" xfId="14"/>
    <cellStyle name="Debit Total" xfId="15"/>
    <cellStyle name="Debit_Worksheet in 2210 Ársreikningur - Verslunarfyrirtæki með sundurliðunum án heitis" xfId="16"/>
    <cellStyle name="Decimal" xfId="17"/>
    <cellStyle name="Decimal (negative)" xfId="18"/>
    <cellStyle name="Fyrirsögn" xfId="19"/>
    <cellStyle name="Header1" xfId="20"/>
    <cellStyle name="Header2" xfId="21"/>
    <cellStyle name="Normal" xfId="0" builtinId="0"/>
    <cellStyle name="Normal_Jardb fra Sighv" xfId="22"/>
    <cellStyle name="Overskrift" xfId="23"/>
    <cellStyle name="Percent" xfId="24" builtinId="5"/>
    <cellStyle name="Percent %" xfId="25"/>
    <cellStyle name="Tilbod" xfId="26"/>
    <cellStyle name="Times rmn" xfId="27"/>
    <cellStyle name="Total" xfId="28" builtinId="25" customBuiltin="1"/>
    <cellStyle name="Total (negative)" xfId="29"/>
    <cellStyle name="Total 1000" xfId="30"/>
    <cellStyle name="Total 1000 (negative)" xfId="31"/>
    <cellStyle name="Total 1000_Ársreikningur" xfId="32"/>
    <cellStyle name="Tölur" xf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"/>
  <sheetViews>
    <sheetView showGridLines="0" tabSelected="1" view="pageBreakPreview" zoomScaleNormal="100" zoomScaleSheetLayoutView="100" workbookViewId="0">
      <selection activeCell="A10" sqref="A10"/>
    </sheetView>
  </sheetViews>
  <sheetFormatPr defaultRowHeight="12"/>
  <cols>
    <col min="1" max="1" width="46.5703125" style="5" customWidth="1"/>
    <col min="2" max="3" width="11" style="5" customWidth="1"/>
    <col min="4" max="4" width="1" style="5" customWidth="1"/>
    <col min="5" max="5" width="11" style="5" customWidth="1"/>
    <col min="6" max="16384" width="9.140625" style="5"/>
  </cols>
  <sheetData>
    <row r="1" spans="1:8" ht="12.75" customHeight="1"/>
    <row r="2" spans="1:8">
      <c r="A2" s="5" t="s">
        <v>25</v>
      </c>
    </row>
    <row r="4" spans="1:8">
      <c r="C4" s="26" t="s">
        <v>17</v>
      </c>
      <c r="E4" s="26" t="s">
        <v>17</v>
      </c>
    </row>
    <row r="5" spans="1:8">
      <c r="A5" s="20" t="s">
        <v>15</v>
      </c>
      <c r="B5" s="20"/>
      <c r="C5" s="23">
        <v>2014</v>
      </c>
      <c r="E5" s="23">
        <v>2013</v>
      </c>
    </row>
    <row r="7" spans="1:8" s="9" customFormat="1" ht="12" customHeight="1">
      <c r="A7" s="28" t="s">
        <v>3</v>
      </c>
      <c r="B7" s="28"/>
      <c r="C7" s="8">
        <v>26356</v>
      </c>
      <c r="D7" s="5"/>
      <c r="E7" s="8">
        <v>26579</v>
      </c>
      <c r="G7" s="10"/>
      <c r="H7" s="10"/>
    </row>
    <row r="8" spans="1:8" s="9" customFormat="1" ht="12" customHeight="1">
      <c r="A8" s="28" t="s">
        <v>26</v>
      </c>
      <c r="B8" s="28"/>
      <c r="C8" s="8">
        <f>-17677-4875</f>
        <v>-22552</v>
      </c>
      <c r="D8" s="5"/>
      <c r="E8" s="8">
        <f>-17881-5075</f>
        <v>-22956</v>
      </c>
      <c r="G8" s="10"/>
      <c r="H8" s="10"/>
    </row>
    <row r="9" spans="1:8" s="9" customFormat="1" ht="12" customHeight="1">
      <c r="A9" s="14"/>
      <c r="B9" s="7"/>
      <c r="C9" s="17">
        <f>+C7+C8</f>
        <v>3804</v>
      </c>
      <c r="D9" s="5"/>
      <c r="E9" s="17">
        <f>+E7+E8</f>
        <v>3623</v>
      </c>
      <c r="G9" s="10"/>
      <c r="H9" s="10"/>
    </row>
    <row r="10" spans="1:8" s="9" customFormat="1" ht="12" customHeight="1">
      <c r="A10" s="6"/>
      <c r="B10" s="7"/>
      <c r="C10" s="8"/>
      <c r="D10" s="5"/>
      <c r="E10" s="8"/>
      <c r="G10" s="10"/>
      <c r="H10" s="10"/>
    </row>
    <row r="11" spans="1:8" s="9" customFormat="1" ht="12" customHeight="1">
      <c r="A11" s="28" t="s">
        <v>18</v>
      </c>
      <c r="B11" s="28"/>
      <c r="C11" s="8">
        <v>-1562</v>
      </c>
      <c r="D11" s="5"/>
      <c r="E11" s="8">
        <v>0</v>
      </c>
      <c r="G11" s="10"/>
      <c r="H11" s="10"/>
    </row>
    <row r="12" spans="1:8" s="9" customFormat="1" ht="12" customHeight="1">
      <c r="A12" s="14" t="s">
        <v>4</v>
      </c>
      <c r="B12" s="7"/>
      <c r="C12" s="17">
        <f>SUM(C9:C11)</f>
        <v>2242</v>
      </c>
      <c r="D12" s="5"/>
      <c r="E12" s="17">
        <f>SUM(E9:E11)</f>
        <v>3623</v>
      </c>
      <c r="G12" s="10"/>
      <c r="H12" s="10"/>
    </row>
    <row r="13" spans="1:8" s="9" customFormat="1" ht="12" customHeight="1">
      <c r="A13" s="2"/>
      <c r="B13" s="7"/>
      <c r="C13" s="8"/>
      <c r="D13" s="5"/>
      <c r="E13" s="8"/>
      <c r="G13" s="10"/>
      <c r="H13" s="10"/>
    </row>
    <row r="14" spans="1:8" s="9" customFormat="1" ht="12" customHeight="1">
      <c r="A14" s="28" t="s">
        <v>5</v>
      </c>
      <c r="B14" s="28"/>
      <c r="C14" s="8">
        <v>-362</v>
      </c>
      <c r="D14" s="5"/>
      <c r="E14" s="8">
        <v>-503</v>
      </c>
      <c r="G14" s="10"/>
      <c r="H14" s="10"/>
    </row>
    <row r="15" spans="1:8" s="9" customFormat="1" ht="12" customHeight="1">
      <c r="A15" s="28" t="s">
        <v>27</v>
      </c>
      <c r="B15" s="28"/>
      <c r="C15" s="8">
        <v>917</v>
      </c>
      <c r="D15" s="5"/>
      <c r="E15" s="8">
        <v>1536</v>
      </c>
      <c r="G15" s="10"/>
      <c r="H15" s="10"/>
    </row>
    <row r="16" spans="1:8" s="9" customFormat="1" ht="12" customHeight="1">
      <c r="A16" s="15" t="s">
        <v>21</v>
      </c>
      <c r="B16" s="7"/>
      <c r="C16" s="17">
        <f>+C12+C14+C15</f>
        <v>2797</v>
      </c>
      <c r="D16" s="5"/>
      <c r="E16" s="17">
        <f>+E12+E14+E15</f>
        <v>4656</v>
      </c>
      <c r="G16" s="10"/>
      <c r="H16" s="10"/>
    </row>
    <row r="17" spans="1:8" s="9" customFormat="1" ht="12" customHeight="1">
      <c r="A17" s="2"/>
      <c r="B17" s="7"/>
      <c r="C17" s="8"/>
      <c r="D17" s="5"/>
      <c r="E17" s="8"/>
      <c r="G17" s="10"/>
      <c r="H17" s="10"/>
    </row>
    <row r="18" spans="1:8" s="9" customFormat="1" ht="12" customHeight="1">
      <c r="A18" s="28" t="s">
        <v>6</v>
      </c>
      <c r="B18" s="28"/>
      <c r="C18" s="8">
        <v>-182</v>
      </c>
      <c r="D18" s="5"/>
      <c r="E18" s="8">
        <v>-489</v>
      </c>
      <c r="G18" s="10"/>
      <c r="H18" s="10"/>
    </row>
    <row r="19" spans="1:8" s="9" customFormat="1" ht="12" customHeight="1">
      <c r="A19" s="28" t="s">
        <v>22</v>
      </c>
      <c r="B19" s="28"/>
      <c r="C19" s="18">
        <f>+C16+C18</f>
        <v>2615</v>
      </c>
      <c r="D19" s="5"/>
      <c r="E19" s="18">
        <f>+E16+E18</f>
        <v>4167</v>
      </c>
      <c r="G19" s="10"/>
      <c r="H19" s="10"/>
    </row>
    <row r="20" spans="1:8" s="9" customFormat="1" ht="12" customHeight="1">
      <c r="A20" s="3"/>
      <c r="B20" s="7"/>
      <c r="C20" s="12"/>
      <c r="D20" s="5"/>
      <c r="E20" s="12"/>
      <c r="G20" s="10"/>
      <c r="H20" s="10"/>
    </row>
    <row r="21" spans="1:8" s="9" customFormat="1" ht="12" customHeight="1">
      <c r="A21" s="16" t="s">
        <v>23</v>
      </c>
      <c r="B21" s="7"/>
      <c r="C21" s="12"/>
      <c r="D21" s="5"/>
      <c r="E21" s="12"/>
      <c r="G21" s="10"/>
      <c r="H21" s="10"/>
    </row>
    <row r="22" spans="1:8" s="9" customFormat="1" ht="12" customHeight="1">
      <c r="A22" s="28" t="s">
        <v>7</v>
      </c>
      <c r="B22" s="28"/>
      <c r="C22" s="8">
        <v>2343</v>
      </c>
      <c r="D22" s="5"/>
      <c r="E22" s="8">
        <v>3934</v>
      </c>
      <c r="G22" s="10"/>
      <c r="H22" s="10"/>
    </row>
    <row r="23" spans="1:8" s="9" customFormat="1" ht="12" customHeight="1">
      <c r="A23" s="28" t="s">
        <v>8</v>
      </c>
      <c r="B23" s="28"/>
      <c r="C23" s="8">
        <v>272</v>
      </c>
      <c r="D23" s="5"/>
      <c r="E23" s="8">
        <v>233</v>
      </c>
      <c r="G23" s="10"/>
      <c r="H23" s="10"/>
    </row>
    <row r="24" spans="1:8" s="9" customFormat="1" ht="12" customHeight="1">
      <c r="A24" s="6"/>
      <c r="B24" s="7"/>
      <c r="C24" s="18">
        <f>SUM(C22:C23)</f>
        <v>2615</v>
      </c>
      <c r="D24" s="5"/>
      <c r="E24" s="18">
        <f>SUM(E22:E23)</f>
        <v>4167</v>
      </c>
      <c r="G24" s="10"/>
      <c r="H24" s="10"/>
    </row>
    <row r="25" spans="1:8" s="9" customFormat="1" ht="12" customHeight="1">
      <c r="A25" s="4"/>
      <c r="B25" s="13"/>
      <c r="C25" s="11"/>
      <c r="D25" s="5"/>
      <c r="E25" s="11"/>
      <c r="G25" s="10"/>
      <c r="H25" s="10"/>
    </row>
    <row r="26" spans="1:8">
      <c r="A26" s="28" t="s">
        <v>24</v>
      </c>
      <c r="B26" s="28"/>
      <c r="C26" s="8">
        <v>3211</v>
      </c>
      <c r="E26" s="8">
        <v>4591</v>
      </c>
    </row>
    <row r="27" spans="1:8">
      <c r="A27" s="1"/>
      <c r="B27" s="1"/>
      <c r="C27" s="8"/>
      <c r="E27" s="8"/>
    </row>
    <row r="28" spans="1:8">
      <c r="A28" s="28" t="s">
        <v>28</v>
      </c>
      <c r="B28" s="28"/>
      <c r="C28" s="19">
        <v>0.54</v>
      </c>
      <c r="D28" s="8"/>
      <c r="E28" s="19">
        <v>0.86</v>
      </c>
    </row>
    <row r="29" spans="1:8">
      <c r="A29" s="1"/>
      <c r="B29" s="1"/>
      <c r="C29" s="19"/>
      <c r="E29" s="19"/>
    </row>
    <row r="30" spans="1:8">
      <c r="A30" s="27" t="s">
        <v>10</v>
      </c>
      <c r="B30" s="20"/>
      <c r="C30" s="24" t="s">
        <v>30</v>
      </c>
      <c r="E30" s="24" t="s">
        <v>29</v>
      </c>
    </row>
    <row r="31" spans="1:8">
      <c r="A31" s="27"/>
      <c r="B31" s="20"/>
      <c r="C31" s="22"/>
      <c r="E31" s="22"/>
    </row>
    <row r="32" spans="1:8">
      <c r="A32" s="28" t="s">
        <v>0</v>
      </c>
      <c r="B32" s="28"/>
      <c r="C32" s="8">
        <v>55757</v>
      </c>
      <c r="E32" s="8">
        <v>54897</v>
      </c>
    </row>
    <row r="33" spans="1:5">
      <c r="A33" s="28" t="s">
        <v>1</v>
      </c>
      <c r="B33" s="28"/>
      <c r="C33" s="8">
        <v>35784</v>
      </c>
      <c r="E33" s="8">
        <v>32710</v>
      </c>
    </row>
    <row r="34" spans="1:5">
      <c r="A34" s="28" t="s">
        <v>13</v>
      </c>
      <c r="B34" s="28"/>
      <c r="C34" s="8">
        <v>57235</v>
      </c>
      <c r="E34" s="8">
        <v>52270</v>
      </c>
    </row>
    <row r="35" spans="1:5">
      <c r="A35" s="28" t="s">
        <v>2</v>
      </c>
      <c r="B35" s="28"/>
      <c r="C35" s="8">
        <v>34306</v>
      </c>
      <c r="E35" s="8">
        <v>35337</v>
      </c>
    </row>
    <row r="38" spans="1:5">
      <c r="C38" s="26" t="str">
        <f>+C4</f>
        <v>Jan. - júní</v>
      </c>
      <c r="E38" s="26" t="str">
        <f>+E4</f>
        <v>Jan. - júní</v>
      </c>
    </row>
    <row r="39" spans="1:5">
      <c r="A39" s="27" t="s">
        <v>16</v>
      </c>
      <c r="B39" s="27"/>
      <c r="C39" s="23">
        <f>+C5</f>
        <v>2014</v>
      </c>
      <c r="E39" s="23">
        <f>+E5</f>
        <v>2013</v>
      </c>
    </row>
    <row r="40" spans="1:5">
      <c r="A40" s="27"/>
      <c r="B40" s="27"/>
      <c r="C40" s="25"/>
      <c r="E40" s="25"/>
    </row>
    <row r="41" spans="1:5">
      <c r="A41" s="28" t="s">
        <v>14</v>
      </c>
      <c r="B41" s="28"/>
      <c r="C41" s="8">
        <v>3499</v>
      </c>
      <c r="E41" s="8">
        <v>3607</v>
      </c>
    </row>
    <row r="42" spans="1:5">
      <c r="A42" s="28" t="s">
        <v>19</v>
      </c>
      <c r="B42" s="28"/>
      <c r="C42" s="8">
        <v>-2406</v>
      </c>
      <c r="D42" s="8"/>
      <c r="E42" s="8">
        <v>-2873</v>
      </c>
    </row>
    <row r="43" spans="1:5">
      <c r="A43" s="28" t="s">
        <v>20</v>
      </c>
      <c r="B43" s="28"/>
      <c r="C43" s="8">
        <v>-1885</v>
      </c>
      <c r="D43" s="8"/>
      <c r="E43" s="8">
        <v>-55</v>
      </c>
    </row>
    <row r="45" spans="1:5">
      <c r="A45" s="27" t="s">
        <v>11</v>
      </c>
      <c r="B45" s="20"/>
      <c r="C45" s="24" t="str">
        <f>+C30</f>
        <v xml:space="preserve"> 30/6 2014</v>
      </c>
      <c r="E45" s="24" t="str">
        <f>+E30</f>
        <v xml:space="preserve"> 30/6 2013</v>
      </c>
    </row>
    <row r="46" spans="1:5">
      <c r="A46" s="27"/>
      <c r="B46" s="20"/>
      <c r="C46" s="22"/>
      <c r="E46" s="22"/>
    </row>
    <row r="47" spans="1:5">
      <c r="A47" s="28" t="s">
        <v>9</v>
      </c>
      <c r="B47" s="28"/>
      <c r="C47" s="19">
        <f>35784/16608</f>
        <v>2.1546242774566475</v>
      </c>
      <c r="E47" s="19">
        <f>32710/17167</f>
        <v>1.9053998951476669</v>
      </c>
    </row>
    <row r="48" spans="1:5">
      <c r="A48" s="28" t="s">
        <v>12</v>
      </c>
      <c r="B48" s="28"/>
      <c r="C48" s="21">
        <f>+C34/(C32+C33)</f>
        <v>0.62523896396150358</v>
      </c>
      <c r="E48" s="21">
        <f>+E34/(E32+E33)</f>
        <v>0.59664182085906381</v>
      </c>
    </row>
  </sheetData>
  <mergeCells count="20">
    <mergeCell ref="A19:B19"/>
    <mergeCell ref="A18:B18"/>
    <mergeCell ref="A7:B7"/>
    <mergeCell ref="A8:B8"/>
    <mergeCell ref="A14:B14"/>
    <mergeCell ref="A11:B11"/>
    <mergeCell ref="A15:B15"/>
    <mergeCell ref="A48:B48"/>
    <mergeCell ref="A41:B41"/>
    <mergeCell ref="A28:B28"/>
    <mergeCell ref="A42:B42"/>
    <mergeCell ref="A22:B22"/>
    <mergeCell ref="A23:B23"/>
    <mergeCell ref="A26:B26"/>
    <mergeCell ref="A47:B47"/>
    <mergeCell ref="A32:B32"/>
    <mergeCell ref="A33:B33"/>
    <mergeCell ref="A34:B34"/>
    <mergeCell ref="A35:B35"/>
    <mergeCell ref="A43:B43"/>
  </mergeCells>
  <phoneticPr fontId="0" type="noConversion"/>
  <printOptions horizontalCentered="1"/>
  <pageMargins left="0.78740157480314965" right="0.78740157480314965" top="0.78740157480314965" bottom="0.39370078740157483" header="0.39370078740157483" footer="0.39370078740157483"/>
  <pageSetup paperSize="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Hampiðjan 30.06.2014</vt:lpstr>
      <vt:lpstr>'Hampiðjan 30.06.2014'!Print_Area</vt:lpstr>
    </vt:vector>
  </TitlesOfParts>
  <Company>Hampidjan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endursk</dc:creator>
  <cp:lastModifiedBy>Endurskoðun (Auditor)</cp:lastModifiedBy>
  <cp:lastPrinted>2014-08-28T10:34:35Z</cp:lastPrinted>
  <dcterms:created xsi:type="dcterms:W3CDTF">2005-05-27T13:36:09Z</dcterms:created>
  <dcterms:modified xsi:type="dcterms:W3CDTF">2014-08-28T10:37:21Z</dcterms:modified>
</cp:coreProperties>
</file>