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105" windowWidth="17235" windowHeight="640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F154" i="1" l="1"/>
  <c r="E154" i="1"/>
  <c r="D154" i="1"/>
  <c r="C154" i="1"/>
  <c r="F153" i="1"/>
  <c r="E153" i="1"/>
  <c r="D153" i="1"/>
  <c r="C153" i="1"/>
  <c r="F152" i="1"/>
  <c r="E152" i="1"/>
  <c r="D152" i="1"/>
  <c r="C152" i="1"/>
  <c r="F151" i="1"/>
  <c r="E151" i="1"/>
  <c r="D151" i="1"/>
  <c r="C151" i="1"/>
  <c r="F150" i="1"/>
  <c r="E150" i="1"/>
  <c r="D150" i="1"/>
  <c r="C150" i="1"/>
  <c r="F149" i="1"/>
  <c r="E149" i="1"/>
  <c r="D149" i="1"/>
  <c r="C149" i="1"/>
  <c r="F147" i="1"/>
  <c r="E147" i="1"/>
  <c r="D147" i="1"/>
  <c r="C147" i="1"/>
  <c r="F146" i="1"/>
  <c r="E146" i="1"/>
  <c r="D146" i="1"/>
  <c r="C146" i="1"/>
  <c r="F145" i="1"/>
  <c r="E145" i="1"/>
  <c r="D145" i="1"/>
  <c r="C145" i="1"/>
  <c r="F144" i="1"/>
  <c r="E144" i="1"/>
  <c r="D144" i="1"/>
  <c r="C144" i="1"/>
  <c r="F143" i="1"/>
  <c r="E143" i="1"/>
  <c r="D143" i="1"/>
  <c r="C143" i="1"/>
  <c r="F141" i="1"/>
  <c r="E141" i="1"/>
  <c r="D141" i="1"/>
  <c r="C141" i="1"/>
  <c r="F140" i="1"/>
  <c r="E140" i="1"/>
  <c r="D140" i="1"/>
  <c r="C140" i="1"/>
  <c r="F139" i="1"/>
  <c r="E139" i="1"/>
  <c r="D139" i="1"/>
  <c r="C139" i="1"/>
  <c r="F138" i="1"/>
  <c r="E138" i="1"/>
  <c r="D138" i="1"/>
  <c r="C138" i="1"/>
  <c r="F137" i="1"/>
  <c r="E137" i="1"/>
  <c r="D137" i="1"/>
  <c r="C137" i="1"/>
  <c r="F135" i="1"/>
  <c r="E135" i="1"/>
  <c r="D135" i="1"/>
  <c r="C135" i="1"/>
  <c r="F134" i="1"/>
  <c r="E134" i="1"/>
  <c r="D134" i="1"/>
  <c r="C134" i="1"/>
  <c r="F133" i="1"/>
  <c r="E133" i="1"/>
  <c r="D133" i="1"/>
  <c r="C133" i="1"/>
  <c r="F132" i="1"/>
  <c r="E132" i="1"/>
  <c r="D132" i="1"/>
  <c r="C132" i="1"/>
  <c r="F131" i="1"/>
  <c r="E131" i="1"/>
  <c r="D131" i="1"/>
  <c r="C131" i="1"/>
  <c r="F129" i="1"/>
  <c r="E129" i="1"/>
  <c r="D129" i="1"/>
  <c r="C129" i="1"/>
  <c r="F128" i="1"/>
  <c r="E128" i="1"/>
  <c r="D128" i="1"/>
  <c r="C128" i="1"/>
  <c r="F127" i="1"/>
  <c r="E127" i="1"/>
  <c r="D127" i="1"/>
  <c r="C127" i="1"/>
  <c r="F126" i="1"/>
  <c r="E126" i="1"/>
  <c r="D126" i="1"/>
  <c r="C126" i="1"/>
  <c r="F125" i="1"/>
  <c r="E125" i="1"/>
  <c r="D125" i="1"/>
  <c r="C125" i="1"/>
  <c r="F123" i="1"/>
  <c r="E123" i="1"/>
  <c r="D123" i="1"/>
  <c r="C123" i="1"/>
  <c r="F122" i="1"/>
  <c r="E122" i="1"/>
  <c r="D122" i="1"/>
  <c r="C122" i="1"/>
  <c r="F121" i="1"/>
  <c r="E121" i="1"/>
  <c r="D121" i="1"/>
  <c r="C121" i="1"/>
  <c r="F120" i="1"/>
  <c r="E120" i="1"/>
  <c r="D120" i="1"/>
  <c r="C120" i="1"/>
  <c r="F119" i="1"/>
  <c r="E119" i="1"/>
  <c r="D119" i="1"/>
  <c r="C119" i="1"/>
  <c r="F118" i="1"/>
  <c r="E118" i="1"/>
  <c r="D118" i="1"/>
  <c r="C118" i="1"/>
  <c r="C115" i="1"/>
  <c r="C114" i="1"/>
  <c r="C113" i="1"/>
  <c r="F110" i="1"/>
  <c r="E110" i="1"/>
  <c r="D110" i="1"/>
  <c r="C110" i="1"/>
  <c r="F109" i="1"/>
  <c r="E109" i="1"/>
  <c r="D109" i="1"/>
  <c r="C109" i="1"/>
  <c r="F108" i="1"/>
  <c r="E108" i="1"/>
  <c r="D108" i="1"/>
  <c r="C108" i="1"/>
  <c r="F107" i="1"/>
  <c r="E107" i="1"/>
  <c r="D107" i="1"/>
  <c r="C107" i="1"/>
  <c r="F106" i="1"/>
  <c r="E106" i="1"/>
  <c r="D106" i="1"/>
  <c r="C106" i="1"/>
  <c r="F105" i="1"/>
  <c r="E105" i="1"/>
  <c r="D105" i="1"/>
  <c r="C105" i="1"/>
  <c r="F103" i="1"/>
  <c r="E103" i="1"/>
  <c r="D103" i="1"/>
  <c r="C103" i="1"/>
  <c r="F102" i="1"/>
  <c r="E102" i="1"/>
  <c r="D102" i="1"/>
  <c r="C102" i="1"/>
  <c r="F101" i="1"/>
  <c r="E101" i="1"/>
  <c r="D101" i="1"/>
  <c r="C101" i="1"/>
  <c r="F100" i="1"/>
  <c r="F115" i="1" s="1"/>
  <c r="E100" i="1"/>
  <c r="E115" i="1" s="1"/>
  <c r="D100" i="1"/>
  <c r="C100" i="1"/>
  <c r="F99" i="1"/>
  <c r="F114" i="1" s="1"/>
  <c r="E99" i="1"/>
  <c r="E114" i="1" s="1"/>
  <c r="D99" i="1"/>
  <c r="C99" i="1"/>
  <c r="F98" i="1"/>
  <c r="F113" i="1" s="1"/>
  <c r="E98" i="1"/>
  <c r="E113" i="1" s="1"/>
  <c r="D98" i="1"/>
  <c r="C98" i="1"/>
  <c r="F96" i="1"/>
  <c r="E96" i="1"/>
  <c r="D96" i="1"/>
  <c r="C96" i="1"/>
  <c r="F95" i="1"/>
  <c r="E95" i="1"/>
  <c r="D95" i="1"/>
  <c r="C95" i="1"/>
  <c r="F94" i="1"/>
  <c r="E94" i="1"/>
  <c r="D94" i="1"/>
  <c r="C94" i="1"/>
  <c r="F93" i="1"/>
  <c r="E93" i="1"/>
  <c r="D93" i="1"/>
  <c r="C93" i="1"/>
  <c r="F92" i="1"/>
  <c r="E92" i="1"/>
  <c r="D92" i="1"/>
  <c r="C92" i="1"/>
  <c r="F90" i="1"/>
  <c r="E90" i="1"/>
  <c r="D90" i="1"/>
  <c r="C90" i="1"/>
  <c r="F89" i="1"/>
  <c r="E89" i="1"/>
  <c r="D89" i="1"/>
  <c r="C89" i="1"/>
  <c r="F88" i="1"/>
  <c r="E88" i="1"/>
  <c r="D88" i="1"/>
  <c r="C88" i="1"/>
  <c r="F87" i="1"/>
  <c r="E87" i="1"/>
  <c r="D87" i="1"/>
  <c r="C87" i="1"/>
  <c r="F86" i="1"/>
  <c r="E86" i="1"/>
  <c r="D86" i="1"/>
  <c r="C86" i="1"/>
  <c r="F85" i="1"/>
  <c r="E85" i="1"/>
  <c r="D85" i="1"/>
  <c r="C85" i="1"/>
  <c r="D113" i="1" l="1"/>
  <c r="D114" i="1"/>
  <c r="D115" i="1"/>
</calcChain>
</file>

<file path=xl/sharedStrings.xml><?xml version="1.0" encoding="utf-8"?>
<sst xmlns="http://schemas.openxmlformats.org/spreadsheetml/2006/main" count="139" uniqueCount="32">
  <si>
    <t>AHLSTROM OYJ</t>
  </si>
  <si>
    <t>SEGMENTTI-INFORMAATIO</t>
  </si>
  <si>
    <t>Q1</t>
  </si>
  <si>
    <t>Q1-Q2</t>
  </si>
  <si>
    <t>Q1-Q3</t>
  </si>
  <si>
    <t>Q1-Q4</t>
  </si>
  <si>
    <t>Milj. euroa</t>
  </si>
  <si>
    <t/>
  </si>
  <si>
    <t>Building and Energy</t>
  </si>
  <si>
    <t>Filtration</t>
  </si>
  <si>
    <t>Food and Medical</t>
  </si>
  <si>
    <t>Muut toiminnot</t>
  </si>
  <si>
    <t>Sisäinen myynti</t>
  </si>
  <si>
    <t>Liikevaihto</t>
  </si>
  <si>
    <t>Eliminoinnit</t>
  </si>
  <si>
    <t>Liikevoitto / -tappio</t>
  </si>
  <si>
    <t>Liikevoitto / -tappio ilman kertaluonteisia eriä</t>
  </si>
  <si>
    <t>Sijoitetun pääoman tuotto (RONA), %</t>
  </si>
  <si>
    <t>Konserni (ROCE), %</t>
  </si>
  <si>
    <t>Nettovarat yhteensä kauden lopussa</t>
  </si>
  <si>
    <t>Investoinnit yhteensä</t>
  </si>
  <si>
    <t>Poistot yhteensä</t>
  </si>
  <si>
    <t>Arvonalentumiset yhteensä</t>
  </si>
  <si>
    <t>Kertaluonteiset erät yhteensä</t>
  </si>
  <si>
    <t>Myyntitonnit yhteensä, tuhatta tonnia</t>
  </si>
  <si>
    <t>Segmenttien tiedot on esitetty IFRS-stantardien mukaisesti.</t>
  </si>
  <si>
    <t>Q2</t>
  </si>
  <si>
    <t>Q3</t>
  </si>
  <si>
    <t>Q4</t>
  </si>
  <si>
    <t>Other operations</t>
  </si>
  <si>
    <t>Eliminations</t>
  </si>
  <si>
    <t>Julkaistu 16.3.2015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</si>
</sst>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#,##0.0;\-#,##0.0;\-"/>
    <numFmt numFmtId="166" formatCode="0.000"/>
  </numFmts>
  <fonts count="5" x14ac:knownFonts="1">
    <font>
      <sz val="11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</borders>
  <cellStyleXfs count="2">
    <xf numFmtId="0" fontId="0" fillId="0" borderId="0"/>
    <xf numFmtId="0" fontId="2" fillId="0" borderId="0"/>
  </cellStyleXfs>
  <cellXfs count="28">
    <xf numFmtId="0" fontId="0" fillId="0" borderId="0" xfId="0"/>
    <xf numFmtId="0" fontId="3" fillId="0" borderId="1" xfId="1" applyFont="1" applyBorder="1" applyAlignment="1" applyProtection="1">
      <alignment vertical="center"/>
    </xf>
    <xf numFmtId="1" fontId="3" fillId="0" borderId="0" xfId="1" applyNumberFormat="1" applyFont="1" applyAlignment="1" applyProtection="1">
      <alignment vertical="center"/>
    </xf>
    <xf numFmtId="0" fontId="3" fillId="0" borderId="0" xfId="1" applyFont="1" applyBorder="1" applyAlignment="1" applyProtection="1">
      <alignment vertical="center"/>
    </xf>
    <xf numFmtId="0" fontId="3" fillId="0" borderId="2" xfId="1" quotePrefix="1" applyFont="1" applyFill="1" applyBorder="1" applyAlignment="1" applyProtection="1">
      <alignment horizontal="right" vertical="center"/>
    </xf>
    <xf numFmtId="0" fontId="3" fillId="0" borderId="1" xfId="1" applyFont="1" applyFill="1" applyBorder="1" applyAlignment="1" applyProtection="1">
      <alignment horizontal="right" vertical="center"/>
    </xf>
    <xf numFmtId="0" fontId="2" fillId="0" borderId="0" xfId="1" applyFont="1" applyAlignment="1" applyProtection="1">
      <alignment vertical="center"/>
    </xf>
    <xf numFmtId="1" fontId="3" fillId="0" borderId="0" xfId="1" applyNumberFormat="1" applyFont="1" applyFill="1" applyAlignment="1" applyProtection="1">
      <alignment vertical="center"/>
    </xf>
    <xf numFmtId="164" fontId="3" fillId="0" borderId="0" xfId="1" applyNumberFormat="1" applyFont="1" applyFill="1" applyAlignment="1" applyProtection="1">
      <alignment vertical="center"/>
    </xf>
    <xf numFmtId="0" fontId="2" fillId="0" borderId="1" xfId="1" applyFont="1" applyBorder="1" applyAlignment="1" applyProtection="1">
      <alignment vertical="center"/>
    </xf>
    <xf numFmtId="165" fontId="3" fillId="0" borderId="1" xfId="1" applyNumberFormat="1" applyFont="1" applyFill="1" applyBorder="1" applyAlignment="1" applyProtection="1">
      <alignment horizontal="right" vertical="center"/>
    </xf>
    <xf numFmtId="164" fontId="3" fillId="0" borderId="1" xfId="1" applyNumberFormat="1" applyFont="1" applyFill="1" applyBorder="1" applyAlignment="1" applyProtection="1">
      <alignment horizontal="right" vertical="center"/>
    </xf>
    <xf numFmtId="0" fontId="3" fillId="0" borderId="0" xfId="1" applyFont="1" applyAlignment="1" applyProtection="1">
      <alignment vertical="center"/>
    </xf>
    <xf numFmtId="165" fontId="3" fillId="0" borderId="0" xfId="1" applyNumberFormat="1" applyFont="1" applyFill="1" applyAlignment="1" applyProtection="1">
      <alignment horizontal="right" vertical="center"/>
    </xf>
    <xf numFmtId="164" fontId="3" fillId="0" borderId="0" xfId="1" applyNumberFormat="1" applyFont="1" applyFill="1" applyAlignment="1" applyProtection="1">
      <alignment horizontal="right" vertical="center"/>
    </xf>
    <xf numFmtId="0" fontId="2" fillId="0" borderId="0" xfId="1" applyAlignment="1" applyProtection="1">
      <alignment vertical="center"/>
    </xf>
    <xf numFmtId="164" fontId="4" fillId="0" borderId="0" xfId="1" applyNumberFormat="1" applyFont="1" applyFill="1" applyAlignment="1" applyProtection="1">
      <alignment vertical="center"/>
    </xf>
    <xf numFmtId="166" fontId="3" fillId="0" borderId="0" xfId="1" applyNumberFormat="1" applyFont="1" applyFill="1" applyAlignment="1" applyProtection="1">
      <alignment vertical="center"/>
    </xf>
    <xf numFmtId="164" fontId="3" fillId="0" borderId="1" xfId="1" applyNumberFormat="1" applyFont="1" applyFill="1" applyBorder="1" applyAlignment="1" applyProtection="1">
      <alignment vertical="center"/>
    </xf>
    <xf numFmtId="0" fontId="0" fillId="0" borderId="0" xfId="0" applyFill="1"/>
    <xf numFmtId="166" fontId="4" fillId="0" borderId="0" xfId="1" applyNumberFormat="1" applyFont="1" applyFill="1" applyAlignment="1" applyProtection="1">
      <alignment vertical="center"/>
    </xf>
    <xf numFmtId="164" fontId="3" fillId="0" borderId="0" xfId="0" applyNumberFormat="1" applyFont="1" applyFill="1" applyBorder="1"/>
    <xf numFmtId="0" fontId="2" fillId="0" borderId="3" xfId="1" applyFont="1" applyBorder="1" applyAlignment="1" applyProtection="1">
      <alignment vertical="center"/>
    </xf>
    <xf numFmtId="164" fontId="3" fillId="0" borderId="3" xfId="1" applyNumberFormat="1" applyFont="1" applyFill="1" applyBorder="1" applyAlignment="1" applyProtection="1">
      <alignment vertical="center"/>
    </xf>
    <xf numFmtId="165" fontId="3" fillId="0" borderId="3" xfId="1" applyNumberFormat="1" applyFont="1" applyFill="1" applyBorder="1" applyAlignment="1" applyProtection="1">
      <alignment horizontal="right" vertical="center"/>
    </xf>
    <xf numFmtId="164" fontId="3" fillId="0" borderId="3" xfId="1" applyNumberFormat="1" applyFont="1" applyFill="1" applyBorder="1" applyAlignment="1" applyProtection="1">
      <alignment horizontal="right" vertical="center"/>
    </xf>
    <xf numFmtId="0" fontId="3" fillId="0" borderId="0" xfId="1" applyFont="1" applyAlignment="1" applyProtection="1">
      <alignment vertical="center" wrapText="1"/>
    </xf>
    <xf numFmtId="0" fontId="1" fillId="0" borderId="0" xfId="0" applyFont="1"/>
  </cellXfs>
  <cellStyles count="2">
    <cellStyle name="Normal" xfId="0" builtinId="0"/>
    <cellStyle name="Normal_Tulostiedote_2006-Q4_Work_0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theme/theme1.xml><?xml version="1.0" encoding="utf-8"?>
<a:theme xmlns:a="http://schemas.openxmlformats.org/drawingml/2006/main" name="Ahlstrom">
  <a:themeElements>
    <a:clrScheme name="Ahlstrom PowerPoint">
      <a:dk1>
        <a:srgbClr val="5A5A5F"/>
      </a:dk1>
      <a:lt1>
        <a:sysClr val="window" lastClr="FFFFFF"/>
      </a:lt1>
      <a:dk2>
        <a:srgbClr val="5A5A5F"/>
      </a:dk2>
      <a:lt2>
        <a:srgbClr val="EEECE1"/>
      </a:lt2>
      <a:accent1>
        <a:srgbClr val="AA0043"/>
      </a:accent1>
      <a:accent2>
        <a:srgbClr val="5A5A5F"/>
      </a:accent2>
      <a:accent3>
        <a:srgbClr val="D7D4D5"/>
      </a:accent3>
      <a:accent4>
        <a:srgbClr val="3CA0BE"/>
      </a:accent4>
      <a:accent5>
        <a:srgbClr val="D94D22"/>
      </a:accent5>
      <a:accent6>
        <a:srgbClr val="58A023"/>
      </a:accent6>
      <a:hlink>
        <a:srgbClr val="0000FF"/>
      </a:hlink>
      <a:folHlink>
        <a:srgbClr val="800080"/>
      </a:folHlink>
    </a:clrScheme>
    <a:fontScheme name="Ahlstrom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chemeClr val="accent1"/>
        </a:solidFill>
        <a:ln>
          <a:noFill/>
        </a:ln>
      </a:spPr>
      <a:bodyPr rtlCol="0" anchor="ctr"/>
      <a:lstStyle>
        <a:defPPr algn="ctr">
          <a:defRPr dirty="0" err="1" smtClean="0">
            <a:solidFill>
              <a:schemeClr val="bg1"/>
            </a:solidFill>
          </a:defRPr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>
        <a:ln w="19050">
          <a:solidFill>
            <a:schemeClr val="accent1"/>
          </a:solidFill>
          <a:tailEnd type="arrow"/>
        </a:ln>
      </a:spPr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B2:F156"/>
  <sheetViews>
    <sheetView tabSelected="1" zoomScaleNormal="100" workbookViewId="0">
      <selection activeCell="H15" sqref="H15"/>
    </sheetView>
  </sheetViews>
  <sheetFormatPr defaultRowHeight="14.25" x14ac:dyDescent="0.2"/>
  <cols>
    <col min="1" max="1" width="5.25" customWidth="1"/>
    <col min="2" max="2" width="30.25" customWidth="1"/>
  </cols>
  <sheetData>
    <row r="2" spans="2:6" ht="15" x14ac:dyDescent="0.25">
      <c r="B2" s="27" t="s">
        <v>31</v>
      </c>
    </row>
    <row r="4" spans="2:6" x14ac:dyDescent="0.2">
      <c r="B4" s="1" t="s">
        <v>0</v>
      </c>
      <c r="C4" s="2"/>
    </row>
    <row r="5" spans="2:6" x14ac:dyDescent="0.2">
      <c r="B5" s="3" t="s">
        <v>1</v>
      </c>
      <c r="C5" s="4" t="s">
        <v>2</v>
      </c>
      <c r="D5" s="4" t="s">
        <v>3</v>
      </c>
      <c r="E5" s="4" t="s">
        <v>4</v>
      </c>
      <c r="F5" s="4" t="s">
        <v>5</v>
      </c>
    </row>
    <row r="6" spans="2:6" x14ac:dyDescent="0.2">
      <c r="B6" s="1" t="s">
        <v>6</v>
      </c>
      <c r="C6" s="5">
        <v>2014</v>
      </c>
      <c r="D6" s="5">
        <v>2014</v>
      </c>
      <c r="E6" s="5">
        <v>2014</v>
      </c>
      <c r="F6" s="5">
        <v>2014</v>
      </c>
    </row>
    <row r="7" spans="2:6" x14ac:dyDescent="0.2">
      <c r="B7" s="6" t="s">
        <v>7</v>
      </c>
      <c r="C7" s="7"/>
      <c r="D7" s="7"/>
      <c r="E7" s="7"/>
      <c r="F7" s="7"/>
    </row>
    <row r="8" spans="2:6" x14ac:dyDescent="0.2">
      <c r="B8" s="6" t="s">
        <v>8</v>
      </c>
      <c r="C8" s="8">
        <v>76.865392731647503</v>
      </c>
      <c r="D8" s="8">
        <v>150.65315845924698</v>
      </c>
      <c r="E8" s="8">
        <v>220.17921061792902</v>
      </c>
      <c r="F8" s="8">
        <v>288.20335318818496</v>
      </c>
    </row>
    <row r="9" spans="2:6" x14ac:dyDescent="0.2">
      <c r="B9" s="6" t="s">
        <v>9</v>
      </c>
      <c r="C9" s="8">
        <v>96.904251085563303</v>
      </c>
      <c r="D9" s="8">
        <v>199.689735315273</v>
      </c>
      <c r="E9" s="8">
        <v>302.09335318382199</v>
      </c>
      <c r="F9" s="8">
        <v>402.77557201766098</v>
      </c>
    </row>
    <row r="10" spans="2:6" x14ac:dyDescent="0.2">
      <c r="B10" s="6" t="s">
        <v>10</v>
      </c>
      <c r="C10" s="8">
        <v>77.520313599672704</v>
      </c>
      <c r="D10" s="8">
        <v>155.65909928991499</v>
      </c>
      <c r="E10" s="8">
        <v>237.615024090476</v>
      </c>
      <c r="F10" s="8">
        <v>320.93950803936798</v>
      </c>
    </row>
    <row r="11" spans="2:6" x14ac:dyDescent="0.2">
      <c r="B11" s="6" t="s">
        <v>11</v>
      </c>
      <c r="C11" s="8">
        <v>18.221037332156499</v>
      </c>
      <c r="D11" s="8">
        <v>38.882114232822353</v>
      </c>
      <c r="E11" s="8">
        <v>58.815498051902743</v>
      </c>
      <c r="F11" s="8">
        <v>80.322913403587293</v>
      </c>
    </row>
    <row r="12" spans="2:6" x14ac:dyDescent="0.2">
      <c r="B12" s="9" t="s">
        <v>12</v>
      </c>
      <c r="C12" s="10">
        <v>-20.347300737343033</v>
      </c>
      <c r="D12" s="10">
        <v>-42.715833460487431</v>
      </c>
      <c r="E12" s="10">
        <v>-64.55652754272478</v>
      </c>
      <c r="F12" s="11">
        <v>-91.118166247261229</v>
      </c>
    </row>
    <row r="13" spans="2:6" x14ac:dyDescent="0.2">
      <c r="B13" s="12" t="s">
        <v>13</v>
      </c>
      <c r="C13" s="13">
        <v>249.163694011697</v>
      </c>
      <c r="D13" s="13">
        <v>502.16827383676997</v>
      </c>
      <c r="E13" s="13">
        <v>754.14655840140495</v>
      </c>
      <c r="F13" s="14">
        <v>1001.12318040154</v>
      </c>
    </row>
    <row r="14" spans="2:6" x14ac:dyDescent="0.2">
      <c r="B14" s="15"/>
      <c r="C14" s="8"/>
      <c r="D14" s="8"/>
      <c r="E14" s="8"/>
      <c r="F14" s="8"/>
    </row>
    <row r="15" spans="2:6" x14ac:dyDescent="0.2">
      <c r="B15" s="6" t="s">
        <v>8</v>
      </c>
      <c r="C15" s="8">
        <v>0.65089622099915334</v>
      </c>
      <c r="D15" s="8">
        <v>1.2534767196464642</v>
      </c>
      <c r="E15" s="8">
        <v>2.2379474682306957</v>
      </c>
      <c r="F15" s="8">
        <v>2.5768185116931006</v>
      </c>
    </row>
    <row r="16" spans="2:6" x14ac:dyDescent="0.2">
      <c r="B16" s="6" t="s">
        <v>9</v>
      </c>
      <c r="C16" s="8">
        <v>2.4366117712830468</v>
      </c>
      <c r="D16" s="8">
        <v>4.6450625467072344</v>
      </c>
      <c r="E16" s="8">
        <v>6.8047217359565657</v>
      </c>
      <c r="F16" s="8">
        <v>12.615129001706661</v>
      </c>
    </row>
    <row r="17" spans="2:6" x14ac:dyDescent="0.2">
      <c r="B17" s="6" t="s">
        <v>10</v>
      </c>
      <c r="C17" s="8">
        <v>6.1267038943618068</v>
      </c>
      <c r="D17" s="8">
        <v>12.365805905922054</v>
      </c>
      <c r="E17" s="8">
        <v>18.093904876161453</v>
      </c>
      <c r="F17" s="8">
        <v>24.662352292712988</v>
      </c>
    </row>
    <row r="18" spans="2:6" x14ac:dyDescent="0.2">
      <c r="B18" s="9" t="s">
        <v>11</v>
      </c>
      <c r="C18" s="10">
        <v>11.133088850699028</v>
      </c>
      <c r="D18" s="10">
        <v>24.451488288211682</v>
      </c>
      <c r="E18" s="10">
        <v>37.419953462376064</v>
      </c>
      <c r="F18" s="11">
        <v>51.26386644114848</v>
      </c>
    </row>
    <row r="19" spans="2:6" x14ac:dyDescent="0.2">
      <c r="B19" s="12" t="s">
        <v>12</v>
      </c>
      <c r="C19" s="13">
        <v>20.347300737343033</v>
      </c>
      <c r="D19" s="13">
        <v>42.715833460487431</v>
      </c>
      <c r="E19" s="13">
        <v>64.55652754272478</v>
      </c>
      <c r="F19" s="14">
        <v>91.118166247261229</v>
      </c>
    </row>
    <row r="20" spans="2:6" x14ac:dyDescent="0.2">
      <c r="B20" s="6"/>
      <c r="C20" s="8"/>
      <c r="D20" s="8"/>
      <c r="E20" s="8"/>
      <c r="F20" s="8"/>
    </row>
    <row r="21" spans="2:6" x14ac:dyDescent="0.2">
      <c r="B21" s="6" t="s">
        <v>8</v>
      </c>
      <c r="C21" s="8">
        <v>0.36556704415230001</v>
      </c>
      <c r="D21" s="8">
        <v>2.4050648857916799</v>
      </c>
      <c r="E21" s="8">
        <v>-14.3744210075449</v>
      </c>
      <c r="F21" s="8">
        <v>-21.987249901069202</v>
      </c>
    </row>
    <row r="22" spans="2:6" x14ac:dyDescent="0.2">
      <c r="B22" s="6" t="s">
        <v>9</v>
      </c>
      <c r="C22" s="8">
        <v>8.6543214122164311</v>
      </c>
      <c r="D22" s="8">
        <v>20.109108236895199</v>
      </c>
      <c r="E22" s="8">
        <v>32.361689638715099</v>
      </c>
      <c r="F22" s="8">
        <v>40.855692762661</v>
      </c>
    </row>
    <row r="23" spans="2:6" x14ac:dyDescent="0.2">
      <c r="B23" s="6" t="s">
        <v>10</v>
      </c>
      <c r="C23" s="8">
        <v>0.39126407792879198</v>
      </c>
      <c r="D23" s="8">
        <v>-0.15453664826770902</v>
      </c>
      <c r="E23" s="8">
        <v>-1.57455047245796</v>
      </c>
      <c r="F23" s="8">
        <v>-4.8083425825949897</v>
      </c>
    </row>
    <row r="24" spans="2:6" x14ac:dyDescent="0.2">
      <c r="B24" s="6" t="s">
        <v>11</v>
      </c>
      <c r="C24" s="8">
        <v>-5.11725653641642</v>
      </c>
      <c r="D24" s="8">
        <v>-8.4317340454605603</v>
      </c>
      <c r="E24" s="8">
        <v>-15.833569766280661</v>
      </c>
      <c r="F24" s="8">
        <v>-17.837046248678401</v>
      </c>
    </row>
    <row r="25" spans="2:6" x14ac:dyDescent="0.2">
      <c r="B25" s="9" t="s">
        <v>14</v>
      </c>
      <c r="C25" s="10">
        <v>9.6015814123337151E-2</v>
      </c>
      <c r="D25" s="10">
        <v>6.720630898838742E-2</v>
      </c>
      <c r="E25" s="10">
        <v>-1.6193607564976009E-2</v>
      </c>
      <c r="F25" s="11">
        <v>4.6152898164731671E-2</v>
      </c>
    </row>
    <row r="26" spans="2:6" x14ac:dyDescent="0.2">
      <c r="B26" s="12" t="s">
        <v>15</v>
      </c>
      <c r="C26" s="13">
        <v>4.3899118120044403</v>
      </c>
      <c r="D26" s="13">
        <v>13.995108737947</v>
      </c>
      <c r="E26" s="13">
        <v>0.562954784866601</v>
      </c>
      <c r="F26" s="14">
        <v>-3.7307930715168598</v>
      </c>
    </row>
    <row r="27" spans="2:6" x14ac:dyDescent="0.2">
      <c r="B27" s="6"/>
      <c r="C27" s="8"/>
      <c r="D27" s="8"/>
      <c r="E27" s="8"/>
      <c r="F27" s="8"/>
    </row>
    <row r="28" spans="2:6" x14ac:dyDescent="0.2">
      <c r="B28" s="6" t="s">
        <v>8</v>
      </c>
      <c r="C28" s="8">
        <v>0.16056704415229001</v>
      </c>
      <c r="D28" s="8">
        <v>1.97224783576275</v>
      </c>
      <c r="E28" s="8">
        <v>-0.94910777152065395</v>
      </c>
      <c r="F28" s="8">
        <v>-8.2501896066500695</v>
      </c>
    </row>
    <row r="29" spans="2:6" x14ac:dyDescent="0.2">
      <c r="B29" s="6" t="s">
        <v>9</v>
      </c>
      <c r="C29" s="8">
        <v>8.6543214122164311</v>
      </c>
      <c r="D29" s="8">
        <v>20.109108236895199</v>
      </c>
      <c r="E29" s="8">
        <v>32.361689638714999</v>
      </c>
      <c r="F29" s="8">
        <v>41.215692762661199</v>
      </c>
    </row>
    <row r="30" spans="2:6" x14ac:dyDescent="0.2">
      <c r="B30" s="6" t="s">
        <v>10</v>
      </c>
      <c r="C30" s="8">
        <v>0.49420632805654502</v>
      </c>
      <c r="D30" s="8">
        <v>2.1778689405743803</v>
      </c>
      <c r="E30" s="8">
        <v>6.04268783612061</v>
      </c>
      <c r="F30" s="8">
        <v>6.3987173557190102</v>
      </c>
    </row>
    <row r="31" spans="2:6" x14ac:dyDescent="0.2">
      <c r="B31" s="6" t="s">
        <v>11</v>
      </c>
      <c r="C31" s="8">
        <v>-2.2073568388668949</v>
      </c>
      <c r="D31" s="8">
        <v>-3.7115543937791764</v>
      </c>
      <c r="E31" s="8">
        <v>-7.0824909317092359</v>
      </c>
      <c r="F31" s="8">
        <v>-10.809407449348043</v>
      </c>
    </row>
    <row r="32" spans="2:6" x14ac:dyDescent="0.2">
      <c r="B32" s="9" t="s">
        <v>14</v>
      </c>
      <c r="C32" s="10">
        <v>9.6015814123328269E-2</v>
      </c>
      <c r="D32" s="10">
        <v>6.7206308988644992E-2</v>
      </c>
      <c r="E32" s="10">
        <v>-1.6193607565117674E-2</v>
      </c>
      <c r="F32" s="11">
        <v>4.6152898164507405E-2</v>
      </c>
    </row>
    <row r="33" spans="2:6" ht="25.5" x14ac:dyDescent="0.2">
      <c r="B33" s="26" t="s">
        <v>16</v>
      </c>
      <c r="C33" s="13">
        <v>7.1977537596816994</v>
      </c>
      <c r="D33" s="13">
        <v>20.614876928441799</v>
      </c>
      <c r="E33" s="13">
        <v>30.356585164040599</v>
      </c>
      <c r="F33" s="14">
        <v>28.600965960546603</v>
      </c>
    </row>
    <row r="34" spans="2:6" x14ac:dyDescent="0.2">
      <c r="B34" s="6"/>
      <c r="C34" s="8"/>
      <c r="D34" s="8"/>
      <c r="E34" s="8"/>
      <c r="F34" s="8"/>
    </row>
    <row r="35" spans="2:6" x14ac:dyDescent="0.2">
      <c r="B35" s="12" t="s">
        <v>17</v>
      </c>
      <c r="C35" s="16"/>
      <c r="D35" s="8"/>
      <c r="E35" s="16"/>
      <c r="F35" s="16"/>
    </row>
    <row r="36" spans="2:6" x14ac:dyDescent="0.2">
      <c r="B36" s="6" t="s">
        <v>8</v>
      </c>
      <c r="C36" s="8">
        <v>1.19774947296867</v>
      </c>
      <c r="D36" s="8">
        <v>3.8496509795767802</v>
      </c>
      <c r="E36" s="8">
        <v>-16.257519556121</v>
      </c>
      <c r="F36" s="8">
        <v>-19.816964507349599</v>
      </c>
    </row>
    <row r="37" spans="2:6" x14ac:dyDescent="0.2">
      <c r="B37" s="6" t="s">
        <v>9</v>
      </c>
      <c r="C37" s="8">
        <v>17.919632400401699</v>
      </c>
      <c r="D37" s="8">
        <v>20.711285508523499</v>
      </c>
      <c r="E37" s="8">
        <v>21.592382574335399</v>
      </c>
      <c r="F37" s="8">
        <v>20.821067321684701</v>
      </c>
    </row>
    <row r="38" spans="2:6" x14ac:dyDescent="0.2">
      <c r="B38" s="6" t="s">
        <v>10</v>
      </c>
      <c r="C38" s="8">
        <v>0.97078248487878704</v>
      </c>
      <c r="D38" s="8">
        <v>-0.18997541339992099</v>
      </c>
      <c r="E38" s="8">
        <v>-1.2748344044584701</v>
      </c>
      <c r="F38" s="8">
        <v>-2.9699667494306699</v>
      </c>
    </row>
    <row r="39" spans="2:6" x14ac:dyDescent="0.2">
      <c r="B39" s="12" t="s">
        <v>18</v>
      </c>
      <c r="C39" s="8">
        <v>3.38206924407049</v>
      </c>
      <c r="D39" s="8">
        <v>4.3569754349023002</v>
      </c>
      <c r="E39" s="8">
        <v>0.229568722895652</v>
      </c>
      <c r="F39" s="8">
        <v>-0.47035747738888101</v>
      </c>
    </row>
    <row r="40" spans="2:6" x14ac:dyDescent="0.2">
      <c r="B40" s="6"/>
      <c r="C40" s="8"/>
      <c r="D40" s="8"/>
      <c r="E40" s="8"/>
      <c r="F40" s="17"/>
    </row>
    <row r="41" spans="2:6" x14ac:dyDescent="0.2">
      <c r="B41" s="6" t="s">
        <v>8</v>
      </c>
      <c r="C41" s="8">
        <v>127.45211792994</v>
      </c>
      <c r="D41" s="8">
        <v>133.18235631691701</v>
      </c>
      <c r="E41" s="8">
        <v>119.06166024600799</v>
      </c>
      <c r="F41" s="8">
        <v>105.186138586859</v>
      </c>
    </row>
    <row r="42" spans="2:6" x14ac:dyDescent="0.2">
      <c r="B42" s="6" t="s">
        <v>9</v>
      </c>
      <c r="C42" s="8">
        <v>196.07038239474801</v>
      </c>
      <c r="D42" s="8">
        <v>198.078887129549</v>
      </c>
      <c r="E42" s="8">
        <v>209.37680126787001</v>
      </c>
      <c r="F42" s="8">
        <v>202.15453255988197</v>
      </c>
    </row>
    <row r="43" spans="2:6" x14ac:dyDescent="0.2">
      <c r="B43" s="6" t="s">
        <v>10</v>
      </c>
      <c r="C43" s="8">
        <v>161.25206789390199</v>
      </c>
      <c r="D43" s="8">
        <v>164.20256365233902</v>
      </c>
      <c r="E43" s="8">
        <v>168.180668838803</v>
      </c>
      <c r="F43" s="8">
        <v>162.61788437377001</v>
      </c>
    </row>
    <row r="44" spans="2:6" x14ac:dyDescent="0.2">
      <c r="B44" s="6" t="s">
        <v>11</v>
      </c>
      <c r="C44" s="8">
        <v>-27.365154000768097</v>
      </c>
      <c r="D44" s="8">
        <v>-19.967782917124197</v>
      </c>
      <c r="E44" s="8">
        <v>-24.411953841272801</v>
      </c>
      <c r="F44" s="8">
        <v>-30.301251512710998</v>
      </c>
    </row>
    <row r="45" spans="2:6" x14ac:dyDescent="0.2">
      <c r="B45" s="9" t="s">
        <v>14</v>
      </c>
      <c r="C45" s="10">
        <v>-9.003113782591754E-2</v>
      </c>
      <c r="D45" s="10">
        <v>-0.12002341469582234</v>
      </c>
      <c r="E45" s="10">
        <v>-0.20721016805219961</v>
      </c>
      <c r="F45" s="11">
        <v>-0.14006373613301548</v>
      </c>
    </row>
    <row r="46" spans="2:6" x14ac:dyDescent="0.2">
      <c r="B46" s="26" t="s">
        <v>19</v>
      </c>
      <c r="C46" s="13">
        <v>457.31938307999599</v>
      </c>
      <c r="D46" s="13">
        <v>475.37600076698499</v>
      </c>
      <c r="E46" s="13">
        <v>471.99996634335599</v>
      </c>
      <c r="F46" s="14">
        <v>439.51724027166699</v>
      </c>
    </row>
    <row r="47" spans="2:6" x14ac:dyDescent="0.2">
      <c r="B47" s="6"/>
      <c r="C47" s="7"/>
      <c r="D47" s="7"/>
      <c r="E47" s="7"/>
      <c r="F47" s="8"/>
    </row>
    <row r="48" spans="2:6" x14ac:dyDescent="0.2">
      <c r="B48" s="6" t="s">
        <v>8</v>
      </c>
      <c r="C48" s="8">
        <v>4.6729977396656395</v>
      </c>
      <c r="D48" s="8">
        <v>10.105618724130201</v>
      </c>
      <c r="E48" s="8">
        <v>13.709146819426101</v>
      </c>
      <c r="F48" s="8">
        <v>18.480072439330602</v>
      </c>
    </row>
    <row r="49" spans="2:6" x14ac:dyDescent="0.2">
      <c r="B49" s="6" t="s">
        <v>9</v>
      </c>
      <c r="C49" s="8">
        <v>2.4874972348242501</v>
      </c>
      <c r="D49" s="8">
        <v>6.1633007127120303</v>
      </c>
      <c r="E49" s="8">
        <v>11.0832678323009</v>
      </c>
      <c r="F49" s="8">
        <v>17.585756687367901</v>
      </c>
    </row>
    <row r="50" spans="2:6" x14ac:dyDescent="0.2">
      <c r="B50" s="6" t="s">
        <v>10</v>
      </c>
      <c r="C50" s="8">
        <v>0.48387176544990196</v>
      </c>
      <c r="D50" s="8">
        <v>1.24788177106403</v>
      </c>
      <c r="E50" s="8">
        <v>2.2960059770230501</v>
      </c>
      <c r="F50" s="8">
        <v>6.2518346784493399</v>
      </c>
    </row>
    <row r="51" spans="2:6" x14ac:dyDescent="0.2">
      <c r="B51" s="9" t="s">
        <v>11</v>
      </c>
      <c r="C51" s="18">
        <v>1.3357150813222791</v>
      </c>
      <c r="D51" s="18">
        <v>1.7998990533056962</v>
      </c>
      <c r="E51" s="18">
        <v>2.079850180068255</v>
      </c>
      <c r="F51" s="18">
        <v>3.1320564490685294</v>
      </c>
    </row>
    <row r="52" spans="2:6" x14ac:dyDescent="0.2">
      <c r="B52" s="12" t="s">
        <v>20</v>
      </c>
      <c r="C52" s="13">
        <v>8.9800818212620701</v>
      </c>
      <c r="D52" s="13">
        <v>19.316700261211899</v>
      </c>
      <c r="E52" s="13">
        <v>29.168270808818399</v>
      </c>
      <c r="F52" s="14">
        <v>45.449720254216203</v>
      </c>
    </row>
    <row r="53" spans="2:6" x14ac:dyDescent="0.2">
      <c r="B53" s="6"/>
      <c r="C53" s="7"/>
      <c r="D53" s="7"/>
      <c r="E53" s="7"/>
      <c r="F53" s="8"/>
    </row>
    <row r="54" spans="2:6" x14ac:dyDescent="0.2">
      <c r="B54" s="6" t="s">
        <v>8</v>
      </c>
      <c r="C54" s="8">
        <v>-2.6164531308314101</v>
      </c>
      <c r="D54" s="8">
        <v>-5.4850530962241804</v>
      </c>
      <c r="E54" s="8">
        <v>-11.469753814755199</v>
      </c>
      <c r="F54" s="8">
        <v>-14.316711787497601</v>
      </c>
    </row>
    <row r="55" spans="2:6" x14ac:dyDescent="0.2">
      <c r="B55" s="6" t="s">
        <v>9</v>
      </c>
      <c r="C55" s="8">
        <v>-4.2490424050166</v>
      </c>
      <c r="D55" s="8">
        <v>-8.5865226832839792</v>
      </c>
      <c r="E55" s="8">
        <v>-13.1652589163629</v>
      </c>
      <c r="F55" s="8">
        <v>-17.851167188699499</v>
      </c>
    </row>
    <row r="56" spans="2:6" x14ac:dyDescent="0.2">
      <c r="B56" s="6" t="s">
        <v>10</v>
      </c>
      <c r="C56" s="8">
        <v>-4.2900178440603298</v>
      </c>
      <c r="D56" s="8">
        <v>-8.6448356619922802</v>
      </c>
      <c r="E56" s="8">
        <v>-18.363508947994102</v>
      </c>
      <c r="F56" s="8">
        <v>-23.4793123081737</v>
      </c>
    </row>
    <row r="57" spans="2:6" x14ac:dyDescent="0.2">
      <c r="B57" s="9" t="s">
        <v>11</v>
      </c>
      <c r="C57" s="18">
        <v>-0.56883813649677795</v>
      </c>
      <c r="D57" s="18">
        <v>-1.1942997623175899</v>
      </c>
      <c r="E57" s="18">
        <v>-2.6034027316831598</v>
      </c>
      <c r="F57" s="18">
        <v>-2.7173359080858099</v>
      </c>
    </row>
    <row r="58" spans="2:6" x14ac:dyDescent="0.2">
      <c r="B58" s="12" t="s">
        <v>21</v>
      </c>
      <c r="C58" s="13">
        <v>-11.724351516405299</v>
      </c>
      <c r="D58" s="13">
        <v>-23.910711203818</v>
      </c>
      <c r="E58" s="13">
        <v>-45.601924410795398</v>
      </c>
      <c r="F58" s="14">
        <v>-58.364527192456499</v>
      </c>
    </row>
    <row r="59" spans="2:6" x14ac:dyDescent="0.2">
      <c r="B59" s="6"/>
      <c r="C59" s="7"/>
      <c r="D59" s="7"/>
      <c r="E59" s="7"/>
      <c r="F59" s="8"/>
    </row>
    <row r="60" spans="2:6" x14ac:dyDescent="0.2">
      <c r="B60" s="6" t="s">
        <v>8</v>
      </c>
      <c r="C60" s="13">
        <v>0</v>
      </c>
      <c r="D60" s="13">
        <v>0</v>
      </c>
      <c r="E60" s="13">
        <v>-11.644532979194301</v>
      </c>
      <c r="F60" s="14">
        <v>-11.8776339554485</v>
      </c>
    </row>
    <row r="61" spans="2:6" x14ac:dyDescent="0.2">
      <c r="B61" s="6" t="s">
        <v>9</v>
      </c>
      <c r="C61" s="13">
        <v>0</v>
      </c>
      <c r="D61" s="13">
        <v>0</v>
      </c>
      <c r="E61" s="13">
        <v>0</v>
      </c>
      <c r="F61" s="14">
        <v>0</v>
      </c>
    </row>
    <row r="62" spans="2:6" x14ac:dyDescent="0.2">
      <c r="B62" s="6" t="s">
        <v>10</v>
      </c>
      <c r="C62" s="13">
        <v>0</v>
      </c>
      <c r="D62" s="13">
        <v>0</v>
      </c>
      <c r="E62" s="13">
        <v>0</v>
      </c>
      <c r="F62" s="14">
        <v>0</v>
      </c>
    </row>
    <row r="63" spans="2:6" x14ac:dyDescent="0.2">
      <c r="B63" s="9" t="s">
        <v>11</v>
      </c>
      <c r="C63" s="10">
        <v>0</v>
      </c>
      <c r="D63" s="10">
        <v>0</v>
      </c>
      <c r="E63" s="10">
        <v>0</v>
      </c>
      <c r="F63" s="11">
        <v>9.9999999996214228E-6</v>
      </c>
    </row>
    <row r="64" spans="2:6" x14ac:dyDescent="0.2">
      <c r="B64" s="12" t="s">
        <v>22</v>
      </c>
      <c r="C64" s="13">
        <v>0</v>
      </c>
      <c r="D64" s="13">
        <v>0</v>
      </c>
      <c r="E64" s="13">
        <v>-11.644532979194301</v>
      </c>
      <c r="F64" s="14">
        <v>-11.877623955448501</v>
      </c>
    </row>
    <row r="65" spans="2:6" x14ac:dyDescent="0.2">
      <c r="B65" s="6"/>
      <c r="C65" s="7"/>
      <c r="D65" s="7"/>
      <c r="E65" s="7"/>
      <c r="F65" s="8"/>
    </row>
    <row r="66" spans="2:6" x14ac:dyDescent="0.2">
      <c r="B66" s="6" t="s">
        <v>8</v>
      </c>
      <c r="C66" s="13">
        <v>0.20499999999999999</v>
      </c>
      <c r="D66" s="13">
        <v>0.43281705002890497</v>
      </c>
      <c r="E66" s="13">
        <v>-13.4253132360242</v>
      </c>
      <c r="F66" s="14">
        <v>-13.7370602944191</v>
      </c>
    </row>
    <row r="67" spans="2:6" x14ac:dyDescent="0.2">
      <c r="B67" s="6" t="s">
        <v>9</v>
      </c>
      <c r="C67" s="13">
        <v>0</v>
      </c>
      <c r="D67" s="13">
        <v>0</v>
      </c>
      <c r="E67" s="13">
        <v>0</v>
      </c>
      <c r="F67" s="14">
        <v>-0.36</v>
      </c>
    </row>
    <row r="68" spans="2:6" x14ac:dyDescent="0.2">
      <c r="B68" s="6" t="s">
        <v>10</v>
      </c>
      <c r="C68" s="13">
        <v>-0.10294225012776501</v>
      </c>
      <c r="D68" s="13">
        <v>-2.33240558884214</v>
      </c>
      <c r="E68" s="13">
        <v>-7.6172383085785897</v>
      </c>
      <c r="F68" s="14">
        <v>-11.207059938314101</v>
      </c>
    </row>
    <row r="69" spans="2:6" x14ac:dyDescent="0.2">
      <c r="B69" s="9" t="s">
        <v>11</v>
      </c>
      <c r="C69" s="10">
        <v>-2.9098996975495299</v>
      </c>
      <c r="D69" s="10">
        <v>-4.7201796516813825</v>
      </c>
      <c r="E69" s="10">
        <v>-8.7510788345713877</v>
      </c>
      <c r="F69" s="11">
        <v>-7.0276387993303686</v>
      </c>
    </row>
    <row r="70" spans="2:6" x14ac:dyDescent="0.2">
      <c r="B70" s="12" t="s">
        <v>23</v>
      </c>
      <c r="C70" s="13">
        <v>-2.8078419476772902</v>
      </c>
      <c r="D70" s="13">
        <v>-6.6197681904945798</v>
      </c>
      <c r="E70" s="13">
        <v>-29.793630379174097</v>
      </c>
      <c r="F70" s="14">
        <v>-32.331759032063502</v>
      </c>
    </row>
    <row r="71" spans="2:6" x14ac:dyDescent="0.2">
      <c r="B71" s="12"/>
      <c r="C71" s="13"/>
      <c r="D71" s="13"/>
      <c r="E71" s="13"/>
      <c r="F71" s="14"/>
    </row>
    <row r="72" spans="2:6" x14ac:dyDescent="0.2">
      <c r="B72" s="6" t="s">
        <v>8</v>
      </c>
      <c r="C72" s="8">
        <v>38.876064</v>
      </c>
      <c r="D72" s="8">
        <v>76.381679999999989</v>
      </c>
      <c r="E72" s="8">
        <v>111.64824400000001</v>
      </c>
      <c r="F72" s="8">
        <v>146.019373</v>
      </c>
    </row>
    <row r="73" spans="2:6" x14ac:dyDescent="0.2">
      <c r="B73" s="6" t="s">
        <v>9</v>
      </c>
      <c r="C73" s="8">
        <v>29.799533</v>
      </c>
      <c r="D73" s="8">
        <v>61.287126600000001</v>
      </c>
      <c r="E73" s="8">
        <v>91.7128996</v>
      </c>
      <c r="F73" s="8">
        <v>120.43670160000001</v>
      </c>
    </row>
    <row r="74" spans="2:6" x14ac:dyDescent="0.2">
      <c r="B74" s="6" t="s">
        <v>10</v>
      </c>
      <c r="C74" s="8">
        <v>27.836832999999999</v>
      </c>
      <c r="D74" s="8">
        <v>56.088559600000004</v>
      </c>
      <c r="E74" s="8">
        <v>84.438360599999996</v>
      </c>
      <c r="F74" s="8">
        <v>112.64466160000001</v>
      </c>
    </row>
    <row r="75" spans="2:6" x14ac:dyDescent="0.2">
      <c r="B75" s="6" t="s">
        <v>11</v>
      </c>
      <c r="C75" s="8">
        <v>1.871</v>
      </c>
      <c r="D75" s="8">
        <v>3.7029999999999998</v>
      </c>
      <c r="E75" s="8">
        <v>5.5430000000000001</v>
      </c>
      <c r="F75" s="8">
        <v>7.4820000000000002</v>
      </c>
    </row>
    <row r="76" spans="2:6" x14ac:dyDescent="0.2">
      <c r="B76" s="9" t="s">
        <v>14</v>
      </c>
      <c r="C76" s="10">
        <v>-2.7852649999999954</v>
      </c>
      <c r="D76" s="10">
        <v>-5.4429159999999968</v>
      </c>
      <c r="E76" s="10">
        <v>-8.1412190000000351</v>
      </c>
      <c r="F76" s="11">
        <v>-11.650735000000054</v>
      </c>
    </row>
    <row r="77" spans="2:6" x14ac:dyDescent="0.2">
      <c r="B77" s="12" t="s">
        <v>24</v>
      </c>
      <c r="C77" s="13">
        <v>95.598164999999995</v>
      </c>
      <c r="D77" s="13">
        <v>192.01745019999998</v>
      </c>
      <c r="E77" s="13">
        <v>285.20128519999997</v>
      </c>
      <c r="F77" s="14">
        <v>374.9320012</v>
      </c>
    </row>
    <row r="78" spans="2:6" x14ac:dyDescent="0.2">
      <c r="B78" s="6"/>
      <c r="C78" s="7"/>
      <c r="D78" s="19"/>
      <c r="E78" s="7"/>
      <c r="F78" s="17"/>
    </row>
    <row r="79" spans="2:6" x14ac:dyDescent="0.2">
      <c r="B79" s="6" t="s">
        <v>25</v>
      </c>
      <c r="C79" s="7"/>
      <c r="D79" s="19"/>
      <c r="E79" s="7"/>
      <c r="F79" s="7"/>
    </row>
    <row r="80" spans="2:6" x14ac:dyDescent="0.2">
      <c r="B80" s="6"/>
      <c r="C80" s="7"/>
      <c r="D80" s="19"/>
      <c r="E80" s="7"/>
      <c r="F80" s="7"/>
    </row>
    <row r="81" spans="2:6" x14ac:dyDescent="0.2">
      <c r="B81" s="1" t="s">
        <v>0</v>
      </c>
      <c r="C81" s="19"/>
      <c r="D81" s="19"/>
      <c r="E81" s="19"/>
      <c r="F81" s="19"/>
    </row>
    <row r="82" spans="2:6" x14ac:dyDescent="0.2">
      <c r="B82" s="3" t="s">
        <v>1</v>
      </c>
      <c r="C82" s="4" t="s">
        <v>2</v>
      </c>
      <c r="D82" s="4" t="s">
        <v>26</v>
      </c>
      <c r="E82" s="4" t="s">
        <v>27</v>
      </c>
      <c r="F82" s="4" t="s">
        <v>28</v>
      </c>
    </row>
    <row r="83" spans="2:6" x14ac:dyDescent="0.2">
      <c r="B83" s="1" t="s">
        <v>6</v>
      </c>
      <c r="C83" s="5">
        <v>2014</v>
      </c>
      <c r="D83" s="5">
        <v>2014</v>
      </c>
      <c r="E83" s="5">
        <v>2014</v>
      </c>
      <c r="F83" s="5">
        <v>2014</v>
      </c>
    </row>
    <row r="84" spans="2:6" x14ac:dyDescent="0.2">
      <c r="B84" s="6" t="s">
        <v>7</v>
      </c>
      <c r="C84" s="7"/>
      <c r="D84" s="7"/>
      <c r="E84" s="7"/>
      <c r="F84" s="7"/>
    </row>
    <row r="85" spans="2:6" x14ac:dyDescent="0.2">
      <c r="B85" s="6" t="s">
        <v>8</v>
      </c>
      <c r="C85" s="8">
        <f>+C8</f>
        <v>76.865392731647503</v>
      </c>
      <c r="D85" s="8">
        <f>+D8-C8</f>
        <v>73.787765727599478</v>
      </c>
      <c r="E85" s="8">
        <f>+E8-D8</f>
        <v>69.526052158682035</v>
      </c>
      <c r="F85" s="8">
        <f>+F8-E8</f>
        <v>68.024142570255947</v>
      </c>
    </row>
    <row r="86" spans="2:6" x14ac:dyDescent="0.2">
      <c r="B86" s="6" t="s">
        <v>9</v>
      </c>
      <c r="C86" s="8">
        <f>+C9</f>
        <v>96.904251085563303</v>
      </c>
      <c r="D86" s="8">
        <f>+D9-C9</f>
        <v>102.7854842297097</v>
      </c>
      <c r="E86" s="8">
        <f>+E9-D9</f>
        <v>102.40361786854899</v>
      </c>
      <c r="F86" s="8">
        <f>+F9-E9</f>
        <v>100.68221883383899</v>
      </c>
    </row>
    <row r="87" spans="2:6" x14ac:dyDescent="0.2">
      <c r="B87" s="6" t="s">
        <v>10</v>
      </c>
      <c r="C87" s="8">
        <f>+C10</f>
        <v>77.520313599672704</v>
      </c>
      <c r="D87" s="8">
        <f>+D10-C10</f>
        <v>78.138785690242287</v>
      </c>
      <c r="E87" s="8">
        <f>+E10-D10</f>
        <v>81.955924800561007</v>
      </c>
      <c r="F87" s="8">
        <f>+F10-E10</f>
        <v>83.324483948891981</v>
      </c>
    </row>
    <row r="88" spans="2:6" x14ac:dyDescent="0.2">
      <c r="B88" s="6" t="s">
        <v>11</v>
      </c>
      <c r="C88" s="8">
        <f>+C11</f>
        <v>18.221037332156499</v>
      </c>
      <c r="D88" s="8">
        <f>+D11-C11</f>
        <v>20.661076900665854</v>
      </c>
      <c r="E88" s="8">
        <f>+E11-D11</f>
        <v>19.93338381908039</v>
      </c>
      <c r="F88" s="8">
        <f>+F11-E11</f>
        <v>21.50741535168455</v>
      </c>
    </row>
    <row r="89" spans="2:6" x14ac:dyDescent="0.2">
      <c r="B89" s="9" t="s">
        <v>12</v>
      </c>
      <c r="C89" s="10">
        <f>+C12</f>
        <v>-20.347300737343033</v>
      </c>
      <c r="D89" s="10">
        <f>+D12-C12</f>
        <v>-22.368532723144398</v>
      </c>
      <c r="E89" s="10">
        <f>+E12-D12</f>
        <v>-21.840694082237349</v>
      </c>
      <c r="F89" s="11">
        <f>+F12-E12</f>
        <v>-26.561638704536449</v>
      </c>
    </row>
    <row r="90" spans="2:6" x14ac:dyDescent="0.2">
      <c r="B90" s="12" t="s">
        <v>13</v>
      </c>
      <c r="C90" s="13">
        <f>+C13</f>
        <v>249.163694011697</v>
      </c>
      <c r="D90" s="13">
        <f>+D13-C13</f>
        <v>253.00457982507297</v>
      </c>
      <c r="E90" s="13">
        <f>+E13-D13</f>
        <v>251.97828456463498</v>
      </c>
      <c r="F90" s="14">
        <f>+F13-E13</f>
        <v>246.97662200013508</v>
      </c>
    </row>
    <row r="91" spans="2:6" x14ac:dyDescent="0.2">
      <c r="B91" s="15"/>
      <c r="C91" s="8"/>
      <c r="D91" s="8"/>
      <c r="E91" s="8"/>
      <c r="F91" s="8"/>
    </row>
    <row r="92" spans="2:6" x14ac:dyDescent="0.2">
      <c r="B92" s="6" t="s">
        <v>8</v>
      </c>
      <c r="C92" s="8">
        <f>+C15</f>
        <v>0.65089622099915334</v>
      </c>
      <c r="D92" s="8">
        <f>+D15-C15</f>
        <v>0.60258049864731089</v>
      </c>
      <c r="E92" s="8">
        <f>+E15-D15</f>
        <v>0.98447074858423145</v>
      </c>
      <c r="F92" s="8">
        <f>+F15-E15</f>
        <v>0.33887104346240493</v>
      </c>
    </row>
    <row r="93" spans="2:6" x14ac:dyDescent="0.2">
      <c r="B93" s="6" t="s">
        <v>9</v>
      </c>
      <c r="C93" s="8">
        <f>+C16</f>
        <v>2.4366117712830468</v>
      </c>
      <c r="D93" s="8">
        <f>+D16-C16</f>
        <v>2.2084507754241876</v>
      </c>
      <c r="E93" s="8">
        <f>+E16-D16</f>
        <v>2.1596591892493313</v>
      </c>
      <c r="F93" s="8">
        <f>+F16-E16</f>
        <v>5.8104072657500954</v>
      </c>
    </row>
    <row r="94" spans="2:6" x14ac:dyDescent="0.2">
      <c r="B94" s="6" t="s">
        <v>10</v>
      </c>
      <c r="C94" s="8">
        <f>+C17</f>
        <v>6.1267038943618068</v>
      </c>
      <c r="D94" s="8">
        <f>+D17-C17</f>
        <v>6.2391020115602469</v>
      </c>
      <c r="E94" s="8">
        <f>+E17-D17</f>
        <v>5.7280989702393992</v>
      </c>
      <c r="F94" s="8">
        <f>+F17-E17</f>
        <v>6.5684474165515354</v>
      </c>
    </row>
    <row r="95" spans="2:6" x14ac:dyDescent="0.2">
      <c r="B95" s="9" t="s">
        <v>11</v>
      </c>
      <c r="C95" s="10">
        <f>+C18</f>
        <v>11.133088850699028</v>
      </c>
      <c r="D95" s="10">
        <f>+D18-C18</f>
        <v>13.318399437512653</v>
      </c>
      <c r="E95" s="10">
        <f>+E18-D18</f>
        <v>12.968465174164383</v>
      </c>
      <c r="F95" s="11">
        <f>+F18-E18</f>
        <v>13.843912978772416</v>
      </c>
    </row>
    <row r="96" spans="2:6" x14ac:dyDescent="0.2">
      <c r="B96" s="12" t="s">
        <v>12</v>
      </c>
      <c r="C96" s="13">
        <f>+C19</f>
        <v>20.347300737343033</v>
      </c>
      <c r="D96" s="13">
        <f>+D19-C19</f>
        <v>22.368532723144398</v>
      </c>
      <c r="E96" s="13">
        <f>+E19-D19</f>
        <v>21.840694082237349</v>
      </c>
      <c r="F96" s="14">
        <f>+F19-E19</f>
        <v>26.561638704536449</v>
      </c>
    </row>
    <row r="97" spans="2:6" x14ac:dyDescent="0.2">
      <c r="B97" s="6"/>
      <c r="C97" s="8"/>
      <c r="D97" s="8"/>
      <c r="E97" s="8"/>
      <c r="F97" s="8"/>
    </row>
    <row r="98" spans="2:6" x14ac:dyDescent="0.2">
      <c r="B98" s="6" t="s">
        <v>8</v>
      </c>
      <c r="C98" s="8">
        <f>+C21</f>
        <v>0.36556704415230001</v>
      </c>
      <c r="D98" s="8">
        <f>+D21-C21</f>
        <v>2.0394978416393799</v>
      </c>
      <c r="E98" s="8">
        <f>+E21-D21</f>
        <v>-16.779485893336581</v>
      </c>
      <c r="F98" s="8">
        <f>+F21-E21</f>
        <v>-7.612828893524302</v>
      </c>
    </row>
    <row r="99" spans="2:6" x14ac:dyDescent="0.2">
      <c r="B99" s="6" t="s">
        <v>9</v>
      </c>
      <c r="C99" s="8">
        <f>+C22</f>
        <v>8.6543214122164311</v>
      </c>
      <c r="D99" s="8">
        <f>+D22-C22</f>
        <v>11.454786824678768</v>
      </c>
      <c r="E99" s="8">
        <f>+E22-D22</f>
        <v>12.252581401819899</v>
      </c>
      <c r="F99" s="8">
        <f>+F22-E22</f>
        <v>8.4940031239459017</v>
      </c>
    </row>
    <row r="100" spans="2:6" x14ac:dyDescent="0.2">
      <c r="B100" s="6" t="s">
        <v>10</v>
      </c>
      <c r="C100" s="8">
        <f>+C23</f>
        <v>0.39126407792879198</v>
      </c>
      <c r="D100" s="8">
        <f>+D23-C23</f>
        <v>-0.545800726196501</v>
      </c>
      <c r="E100" s="8">
        <f>+E23-D23</f>
        <v>-1.4200138241902509</v>
      </c>
      <c r="F100" s="8">
        <f>+F23-E23</f>
        <v>-3.2337921101370295</v>
      </c>
    </row>
    <row r="101" spans="2:6" x14ac:dyDescent="0.2">
      <c r="B101" s="6" t="s">
        <v>11</v>
      </c>
      <c r="C101" s="8">
        <f>+C24</f>
        <v>-5.11725653641642</v>
      </c>
      <c r="D101" s="8">
        <f>+D24-C24</f>
        <v>-3.3144775090441403</v>
      </c>
      <c r="E101" s="8">
        <f>+E24-D24</f>
        <v>-7.4018357208201007</v>
      </c>
      <c r="F101" s="8">
        <f>+F24-E24</f>
        <v>-2.0034764823977405</v>
      </c>
    </row>
    <row r="102" spans="2:6" x14ac:dyDescent="0.2">
      <c r="B102" s="9" t="s">
        <v>14</v>
      </c>
      <c r="C102" s="10">
        <f>+C25</f>
        <v>9.6015814123337151E-2</v>
      </c>
      <c r="D102" s="10">
        <f>+D25-C25</f>
        <v>-2.8809505134949731E-2</v>
      </c>
      <c r="E102" s="10">
        <f>+E25-D25</f>
        <v>-8.3399916553363429E-2</v>
      </c>
      <c r="F102" s="11">
        <f>+F25-E25</f>
        <v>6.234650572970768E-2</v>
      </c>
    </row>
    <row r="103" spans="2:6" x14ac:dyDescent="0.2">
      <c r="B103" s="12" t="s">
        <v>15</v>
      </c>
      <c r="C103" s="13">
        <f>+C26</f>
        <v>4.3899118120044403</v>
      </c>
      <c r="D103" s="13">
        <f>+D26-C26</f>
        <v>9.6051969259425594</v>
      </c>
      <c r="E103" s="13">
        <f>+E26-D26</f>
        <v>-13.432153953080398</v>
      </c>
      <c r="F103" s="14">
        <f>+F26-E26</f>
        <v>-4.2937478563834608</v>
      </c>
    </row>
    <row r="104" spans="2:6" x14ac:dyDescent="0.2">
      <c r="B104" s="6"/>
      <c r="C104" s="8"/>
      <c r="D104" s="8"/>
      <c r="E104" s="8"/>
      <c r="F104" s="8"/>
    </row>
    <row r="105" spans="2:6" x14ac:dyDescent="0.2">
      <c r="B105" s="6" t="s">
        <v>8</v>
      </c>
      <c r="C105" s="8">
        <f>+C28</f>
        <v>0.16056704415229001</v>
      </c>
      <c r="D105" s="8">
        <f>+D28-C28</f>
        <v>1.81168079161046</v>
      </c>
      <c r="E105" s="8">
        <f>+E28-D28</f>
        <v>-2.9213556072834042</v>
      </c>
      <c r="F105" s="8">
        <f>+F28-E28</f>
        <v>-7.3010818351294153</v>
      </c>
    </row>
    <row r="106" spans="2:6" x14ac:dyDescent="0.2">
      <c r="B106" s="6" t="s">
        <v>9</v>
      </c>
      <c r="C106" s="8">
        <f>+C29</f>
        <v>8.6543214122164311</v>
      </c>
      <c r="D106" s="8">
        <f>+D29-C29</f>
        <v>11.454786824678768</v>
      </c>
      <c r="E106" s="8">
        <f>+E29-D29</f>
        <v>12.2525814018198</v>
      </c>
      <c r="F106" s="8">
        <f>+F29-E29</f>
        <v>8.8540031239461996</v>
      </c>
    </row>
    <row r="107" spans="2:6" x14ac:dyDescent="0.2">
      <c r="B107" s="6" t="s">
        <v>10</v>
      </c>
      <c r="C107" s="8">
        <f>+C30</f>
        <v>0.49420632805654502</v>
      </c>
      <c r="D107" s="8">
        <f>+D30-C30</f>
        <v>1.6836626125178353</v>
      </c>
      <c r="E107" s="8">
        <f>+E30-D30</f>
        <v>3.8648188955462297</v>
      </c>
      <c r="F107" s="8">
        <f>+F30-E30</f>
        <v>0.35602951959840023</v>
      </c>
    </row>
    <row r="108" spans="2:6" x14ac:dyDescent="0.2">
      <c r="B108" s="6" t="s">
        <v>11</v>
      </c>
      <c r="C108" s="8">
        <f>+C31</f>
        <v>-2.2073568388668949</v>
      </c>
      <c r="D108" s="8">
        <f>+D31-C31</f>
        <v>-1.5041975549122815</v>
      </c>
      <c r="E108" s="8">
        <f>+E31-D31</f>
        <v>-3.3709365379300595</v>
      </c>
      <c r="F108" s="8">
        <f>+F31-E31</f>
        <v>-3.7269165176388075</v>
      </c>
    </row>
    <row r="109" spans="2:6" x14ac:dyDescent="0.2">
      <c r="B109" s="9" t="s">
        <v>14</v>
      </c>
      <c r="C109" s="10">
        <f>+C32</f>
        <v>9.6015814123328269E-2</v>
      </c>
      <c r="D109" s="10">
        <f>+D32-C32</f>
        <v>-2.8809505134683278E-2</v>
      </c>
      <c r="E109" s="10">
        <f>+E32-D32</f>
        <v>-8.3399916553762665E-2</v>
      </c>
      <c r="F109" s="11">
        <f>+F32-E32</f>
        <v>6.2346505729625079E-2</v>
      </c>
    </row>
    <row r="110" spans="2:6" ht="25.5" x14ac:dyDescent="0.2">
      <c r="B110" s="26" t="s">
        <v>16</v>
      </c>
      <c r="C110" s="13">
        <f>+C33</f>
        <v>7.1977537596816994</v>
      </c>
      <c r="D110" s="13">
        <f>+D33-C33</f>
        <v>13.417123168760099</v>
      </c>
      <c r="E110" s="13">
        <f>+E33-D33</f>
        <v>9.7417082355988001</v>
      </c>
      <c r="F110" s="14">
        <f>+F33-E33</f>
        <v>-1.7556192034939961</v>
      </c>
    </row>
    <row r="111" spans="2:6" x14ac:dyDescent="0.2">
      <c r="B111" s="6"/>
      <c r="C111" s="8"/>
      <c r="D111" s="8"/>
      <c r="E111" s="8"/>
      <c r="F111" s="17"/>
    </row>
    <row r="112" spans="2:6" x14ac:dyDescent="0.2">
      <c r="B112" s="12" t="s">
        <v>17</v>
      </c>
      <c r="C112" s="16"/>
      <c r="D112" s="16"/>
      <c r="E112" s="16"/>
      <c r="F112" s="20"/>
    </row>
    <row r="113" spans="2:6" x14ac:dyDescent="0.2">
      <c r="B113" s="6" t="s">
        <v>8</v>
      </c>
      <c r="C113" s="8">
        <f>+C36</f>
        <v>1.19774947296867</v>
      </c>
      <c r="D113" s="8">
        <f>(+D98*4)/((D118+C118)/2)*100</f>
        <v>6.2601015388553476</v>
      </c>
      <c r="E113" s="8">
        <f>(+E98*4)/((E118+D118)/2)*100</f>
        <v>-53.21667842741715</v>
      </c>
      <c r="F113" s="8">
        <f>(+F98*4)/((F118+E118)/2)*100</f>
        <v>-27.158630526217763</v>
      </c>
    </row>
    <row r="114" spans="2:6" x14ac:dyDescent="0.2">
      <c r="B114" s="6" t="s">
        <v>9</v>
      </c>
      <c r="C114" s="8">
        <f>+C37</f>
        <v>17.919632400401699</v>
      </c>
      <c r="D114" s="8">
        <f>(+D99*4)/((D119+C119)/2)*100</f>
        <v>23.249642123662792</v>
      </c>
      <c r="E114" s="8">
        <f>(+E99*4)/((E119+D119)/2)*100</f>
        <v>24.0567634728793</v>
      </c>
      <c r="F114" s="8">
        <f>(+F99*4)/((F119+E119)/2)*100</f>
        <v>16.511992989580911</v>
      </c>
    </row>
    <row r="115" spans="2:6" x14ac:dyDescent="0.2">
      <c r="B115" s="6" t="s">
        <v>10</v>
      </c>
      <c r="C115" s="8">
        <f>+C38</f>
        <v>0.97078248487878704</v>
      </c>
      <c r="D115" s="8">
        <f>(+D100*4)/((D120+C120)/2)*100</f>
        <v>-1.3416327150814027</v>
      </c>
      <c r="E115" s="8">
        <f>(+E100*4)/((E120+D120)/2)*100</f>
        <v>-3.417774870404978</v>
      </c>
      <c r="F115" s="8">
        <f>(+F100*4)/((F120+E120)/2)*100</f>
        <v>-7.8205713507071524</v>
      </c>
    </row>
    <row r="116" spans="2:6" x14ac:dyDescent="0.2">
      <c r="B116" s="12" t="s">
        <v>18</v>
      </c>
      <c r="C116" s="8">
        <v>3.4</v>
      </c>
      <c r="D116" s="8">
        <v>5.4</v>
      </c>
      <c r="E116" s="8">
        <v>-7.9823000000000004</v>
      </c>
      <c r="F116" s="21">
        <v>-2.5929025163864301</v>
      </c>
    </row>
    <row r="117" spans="2:6" x14ac:dyDescent="0.2">
      <c r="B117" s="6"/>
      <c r="C117" s="8"/>
      <c r="D117" s="8"/>
      <c r="E117" s="8"/>
      <c r="F117" s="17"/>
    </row>
    <row r="118" spans="2:6" x14ac:dyDescent="0.2">
      <c r="B118" s="6" t="s">
        <v>8</v>
      </c>
      <c r="C118" s="8">
        <f>+C41</f>
        <v>127.45211792994</v>
      </c>
      <c r="D118" s="8">
        <f>+D41</f>
        <v>133.18235631691701</v>
      </c>
      <c r="E118" s="8">
        <f>+E41</f>
        <v>119.06166024600799</v>
      </c>
      <c r="F118" s="8">
        <f>+F41</f>
        <v>105.186138586859</v>
      </c>
    </row>
    <row r="119" spans="2:6" x14ac:dyDescent="0.2">
      <c r="B119" s="6" t="s">
        <v>9</v>
      </c>
      <c r="C119" s="8">
        <f>+C42</f>
        <v>196.07038239474801</v>
      </c>
      <c r="D119" s="8">
        <f>+D42</f>
        <v>198.078887129549</v>
      </c>
      <c r="E119" s="8">
        <f>+E42</f>
        <v>209.37680126787001</v>
      </c>
      <c r="F119" s="8">
        <f>+F42</f>
        <v>202.15453255988197</v>
      </c>
    </row>
    <row r="120" spans="2:6" x14ac:dyDescent="0.2">
      <c r="B120" s="6" t="s">
        <v>10</v>
      </c>
      <c r="C120" s="8">
        <f>+C43</f>
        <v>161.25206789390199</v>
      </c>
      <c r="D120" s="8">
        <f>+D43</f>
        <v>164.20256365233902</v>
      </c>
      <c r="E120" s="8">
        <f>+E43</f>
        <v>168.180668838803</v>
      </c>
      <c r="F120" s="8">
        <f>+F43</f>
        <v>162.61788437377001</v>
      </c>
    </row>
    <row r="121" spans="2:6" x14ac:dyDescent="0.2">
      <c r="B121" s="6" t="s">
        <v>11</v>
      </c>
      <c r="C121" s="8">
        <f>+C44</f>
        <v>-27.365154000768097</v>
      </c>
      <c r="D121" s="8">
        <f>+D44</f>
        <v>-19.967782917124197</v>
      </c>
      <c r="E121" s="8">
        <f>+E44</f>
        <v>-24.411953841272801</v>
      </c>
      <c r="F121" s="8">
        <f>+F44</f>
        <v>-30.301251512710998</v>
      </c>
    </row>
    <row r="122" spans="2:6" x14ac:dyDescent="0.2">
      <c r="B122" s="9" t="s">
        <v>14</v>
      </c>
      <c r="C122" s="10">
        <f>+C45</f>
        <v>-9.003113782591754E-2</v>
      </c>
      <c r="D122" s="10">
        <f>+D45</f>
        <v>-0.12002341469582234</v>
      </c>
      <c r="E122" s="10">
        <f>+E45</f>
        <v>-0.20721016805219961</v>
      </c>
      <c r="F122" s="11">
        <f>+F45</f>
        <v>-0.14006373613301548</v>
      </c>
    </row>
    <row r="123" spans="2:6" x14ac:dyDescent="0.2">
      <c r="B123" s="12" t="s">
        <v>19</v>
      </c>
      <c r="C123" s="13">
        <f>+C46</f>
        <v>457.31938307999599</v>
      </c>
      <c r="D123" s="13">
        <f>+D46</f>
        <v>475.37600076698499</v>
      </c>
      <c r="E123" s="13">
        <f>+E46</f>
        <v>471.99996634335599</v>
      </c>
      <c r="F123" s="14">
        <f>+F46</f>
        <v>439.51724027166699</v>
      </c>
    </row>
    <row r="124" spans="2:6" x14ac:dyDescent="0.2">
      <c r="B124" s="6"/>
      <c r="C124" s="7"/>
      <c r="D124" s="7"/>
      <c r="E124" s="7"/>
      <c r="F124" s="8"/>
    </row>
    <row r="125" spans="2:6" x14ac:dyDescent="0.2">
      <c r="B125" s="6" t="s">
        <v>8</v>
      </c>
      <c r="C125" s="8">
        <f>+C48</f>
        <v>4.6729977396656395</v>
      </c>
      <c r="D125" s="8">
        <f>+D48-C48</f>
        <v>5.4326209844645614</v>
      </c>
      <c r="E125" s="8">
        <f>+E48-D48</f>
        <v>3.6035280952958999</v>
      </c>
      <c r="F125" s="8">
        <f>+F48-E48</f>
        <v>4.7709256199045011</v>
      </c>
    </row>
    <row r="126" spans="2:6" x14ac:dyDescent="0.2">
      <c r="B126" s="6" t="s">
        <v>9</v>
      </c>
      <c r="C126" s="8">
        <f>+C49</f>
        <v>2.4874972348242501</v>
      </c>
      <c r="D126" s="8">
        <f>+D49-C49</f>
        <v>3.6758034778877802</v>
      </c>
      <c r="E126" s="8">
        <f>+E49-D49</f>
        <v>4.9199671195888692</v>
      </c>
      <c r="F126" s="8">
        <f>+F49-E49</f>
        <v>6.5024888550670017</v>
      </c>
    </row>
    <row r="127" spans="2:6" x14ac:dyDescent="0.2">
      <c r="B127" s="6" t="s">
        <v>10</v>
      </c>
      <c r="C127" s="8">
        <f>+C50</f>
        <v>0.48387176544990196</v>
      </c>
      <c r="D127" s="8">
        <f>+D50-C50</f>
        <v>0.76401000561412802</v>
      </c>
      <c r="E127" s="8">
        <f>+E50-D50</f>
        <v>1.0481242059590201</v>
      </c>
      <c r="F127" s="8">
        <f>+F50-E50</f>
        <v>3.9558287014262898</v>
      </c>
    </row>
    <row r="128" spans="2:6" x14ac:dyDescent="0.2">
      <c r="B128" s="22" t="s">
        <v>11</v>
      </c>
      <c r="C128" s="23">
        <f>+C51</f>
        <v>1.3357150813222791</v>
      </c>
      <c r="D128" s="23">
        <f>+D51-C51</f>
        <v>0.4641839719834171</v>
      </c>
      <c r="E128" s="23">
        <f>+E51-D51</f>
        <v>0.27995112676255873</v>
      </c>
      <c r="F128" s="23">
        <f>+F51-E51</f>
        <v>1.0522062690002745</v>
      </c>
    </row>
    <row r="129" spans="2:6" x14ac:dyDescent="0.2">
      <c r="B129" s="12" t="s">
        <v>20</v>
      </c>
      <c r="C129" s="13">
        <f>+C52</f>
        <v>8.9800818212620701</v>
      </c>
      <c r="D129" s="13">
        <f>+D52-C52</f>
        <v>10.336618439949829</v>
      </c>
      <c r="E129" s="13">
        <f>+E52-D52</f>
        <v>9.8515705476064994</v>
      </c>
      <c r="F129" s="14">
        <f>+F52-E52</f>
        <v>16.281449445397804</v>
      </c>
    </row>
    <row r="130" spans="2:6" x14ac:dyDescent="0.2">
      <c r="B130" s="6"/>
      <c r="C130" s="7"/>
      <c r="D130" s="7"/>
      <c r="E130" s="7"/>
      <c r="F130" s="8"/>
    </row>
    <row r="131" spans="2:6" x14ac:dyDescent="0.2">
      <c r="B131" s="6" t="s">
        <v>8</v>
      </c>
      <c r="C131" s="8">
        <f>+C54</f>
        <v>-2.6164531308314101</v>
      </c>
      <c r="D131" s="8">
        <f>+D54-C54</f>
        <v>-2.8685999653927703</v>
      </c>
      <c r="E131" s="8">
        <f>+E54-D54</f>
        <v>-5.9847007185310188</v>
      </c>
      <c r="F131" s="8">
        <f>+F54-E54</f>
        <v>-2.8469579727424019</v>
      </c>
    </row>
    <row r="132" spans="2:6" x14ac:dyDescent="0.2">
      <c r="B132" s="6" t="s">
        <v>9</v>
      </c>
      <c r="C132" s="8">
        <f>+C55</f>
        <v>-4.2490424050166</v>
      </c>
      <c r="D132" s="8">
        <f>+D55-C55</f>
        <v>-4.3374802782673791</v>
      </c>
      <c r="E132" s="8">
        <f>+E55-D55</f>
        <v>-4.5787362330789207</v>
      </c>
      <c r="F132" s="8">
        <f>+F55-E55</f>
        <v>-4.685908272336599</v>
      </c>
    </row>
    <row r="133" spans="2:6" x14ac:dyDescent="0.2">
      <c r="B133" s="6" t="s">
        <v>10</v>
      </c>
      <c r="C133" s="8">
        <f>+C56</f>
        <v>-4.2900178440603298</v>
      </c>
      <c r="D133" s="8">
        <f>+D56-C56</f>
        <v>-4.3548178179319503</v>
      </c>
      <c r="E133" s="8">
        <f>+E56-D56</f>
        <v>-9.7186732860018221</v>
      </c>
      <c r="F133" s="8">
        <f>+F56-E56</f>
        <v>-5.1158033601795978</v>
      </c>
    </row>
    <row r="134" spans="2:6" x14ac:dyDescent="0.2">
      <c r="B134" s="9" t="s">
        <v>11</v>
      </c>
      <c r="C134" s="18">
        <f>+C57</f>
        <v>-0.56883813649677795</v>
      </c>
      <c r="D134" s="18">
        <f>+D57-C57</f>
        <v>-0.62546162582081199</v>
      </c>
      <c r="E134" s="18">
        <f>+E57-D57</f>
        <v>-1.4091029693655699</v>
      </c>
      <c r="F134" s="18">
        <f>+F57-E57</f>
        <v>-0.1139331764026501</v>
      </c>
    </row>
    <row r="135" spans="2:6" x14ac:dyDescent="0.2">
      <c r="B135" s="12" t="s">
        <v>21</v>
      </c>
      <c r="C135" s="13">
        <f>+C58</f>
        <v>-11.724351516405299</v>
      </c>
      <c r="D135" s="13">
        <f>+D58-C58</f>
        <v>-12.1863596874127</v>
      </c>
      <c r="E135" s="13">
        <f>+E58-D58</f>
        <v>-21.691213206977398</v>
      </c>
      <c r="F135" s="14">
        <f>+F58-E58</f>
        <v>-12.762602781661101</v>
      </c>
    </row>
    <row r="136" spans="2:6" x14ac:dyDescent="0.2">
      <c r="B136" s="6"/>
      <c r="C136" s="7"/>
      <c r="D136" s="7"/>
      <c r="E136" s="7"/>
      <c r="F136" s="8"/>
    </row>
    <row r="137" spans="2:6" x14ac:dyDescent="0.2">
      <c r="B137" s="6" t="s">
        <v>8</v>
      </c>
      <c r="C137" s="13">
        <f>+C60</f>
        <v>0</v>
      </c>
      <c r="D137" s="13">
        <f>+D60-C60</f>
        <v>0</v>
      </c>
      <c r="E137" s="13">
        <f>+E60-D60</f>
        <v>-11.644532979194301</v>
      </c>
      <c r="F137" s="14">
        <f>+F60-E60</f>
        <v>-0.23310097625419957</v>
      </c>
    </row>
    <row r="138" spans="2:6" x14ac:dyDescent="0.2">
      <c r="B138" s="6" t="s">
        <v>9</v>
      </c>
      <c r="C138" s="13">
        <f>+C61</f>
        <v>0</v>
      </c>
      <c r="D138" s="13">
        <f>+D61-C61</f>
        <v>0</v>
      </c>
      <c r="E138" s="13">
        <f>+E61-D61</f>
        <v>0</v>
      </c>
      <c r="F138" s="14">
        <f>+F61-E61</f>
        <v>0</v>
      </c>
    </row>
    <row r="139" spans="2:6" x14ac:dyDescent="0.2">
      <c r="B139" s="6" t="s">
        <v>10</v>
      </c>
      <c r="C139" s="13">
        <f>+C62</f>
        <v>0</v>
      </c>
      <c r="D139" s="13">
        <f>+D62-C62</f>
        <v>0</v>
      </c>
      <c r="E139" s="13">
        <f>+E62-D62</f>
        <v>0</v>
      </c>
      <c r="F139" s="14">
        <f>+F62-E62</f>
        <v>0</v>
      </c>
    </row>
    <row r="140" spans="2:6" x14ac:dyDescent="0.2">
      <c r="B140" s="22" t="s">
        <v>11</v>
      </c>
      <c r="C140" s="24">
        <f>+C63</f>
        <v>0</v>
      </c>
      <c r="D140" s="24">
        <f>+D63-C63</f>
        <v>0</v>
      </c>
      <c r="E140" s="24">
        <f>+E63-D63</f>
        <v>0</v>
      </c>
      <c r="F140" s="25">
        <f>+F63-E63</f>
        <v>9.9999999996214228E-6</v>
      </c>
    </row>
    <row r="141" spans="2:6" x14ac:dyDescent="0.2">
      <c r="B141" s="12" t="s">
        <v>22</v>
      </c>
      <c r="C141" s="13">
        <f>+C64</f>
        <v>0</v>
      </c>
      <c r="D141" s="13">
        <f>+D64-C64</f>
        <v>0</v>
      </c>
      <c r="E141" s="13">
        <f>+E64-D64</f>
        <v>-11.644532979194301</v>
      </c>
      <c r="F141" s="14">
        <f>+F64-E64</f>
        <v>-0.23309097625419994</v>
      </c>
    </row>
    <row r="142" spans="2:6" x14ac:dyDescent="0.2">
      <c r="B142" s="6"/>
      <c r="C142" s="7"/>
      <c r="D142" s="7"/>
      <c r="E142" s="7"/>
      <c r="F142" s="8"/>
    </row>
    <row r="143" spans="2:6" x14ac:dyDescent="0.2">
      <c r="B143" s="6" t="s">
        <v>8</v>
      </c>
      <c r="C143" s="13">
        <f>+C66</f>
        <v>0.20499999999999999</v>
      </c>
      <c r="D143" s="13">
        <f>+D66-C66</f>
        <v>0.22781705002890498</v>
      </c>
      <c r="E143" s="13">
        <f>+E66-D66</f>
        <v>-13.858130286053106</v>
      </c>
      <c r="F143" s="14">
        <f>+F66-E66</f>
        <v>-0.31174705839490002</v>
      </c>
    </row>
    <row r="144" spans="2:6" x14ac:dyDescent="0.2">
      <c r="B144" s="6" t="s">
        <v>9</v>
      </c>
      <c r="C144" s="13">
        <f>+C67</f>
        <v>0</v>
      </c>
      <c r="D144" s="13">
        <f>+D67-C67</f>
        <v>0</v>
      </c>
      <c r="E144" s="13">
        <f>+E67-D67</f>
        <v>0</v>
      </c>
      <c r="F144" s="14">
        <f>+F67-E67</f>
        <v>-0.36</v>
      </c>
    </row>
    <row r="145" spans="2:6" x14ac:dyDescent="0.2">
      <c r="B145" s="6" t="s">
        <v>10</v>
      </c>
      <c r="C145" s="13">
        <f>+C68</f>
        <v>-0.10294225012776501</v>
      </c>
      <c r="D145" s="13">
        <f>+D68-C68</f>
        <v>-2.2294633387143752</v>
      </c>
      <c r="E145" s="13">
        <f>+E68-D68</f>
        <v>-5.2848327197364497</v>
      </c>
      <c r="F145" s="14">
        <f>+F68-E68</f>
        <v>-3.5898216297355114</v>
      </c>
    </row>
    <row r="146" spans="2:6" x14ac:dyDescent="0.2">
      <c r="B146" s="9" t="s">
        <v>11</v>
      </c>
      <c r="C146" s="10">
        <f>+C69</f>
        <v>-2.9098996975495299</v>
      </c>
      <c r="D146" s="10">
        <f>+D69-C69</f>
        <v>-1.8102799541318526</v>
      </c>
      <c r="E146" s="10">
        <f>+E69-D69</f>
        <v>-4.0308991828900052</v>
      </c>
      <c r="F146" s="11">
        <f>+F69-E69</f>
        <v>1.7234400352410191</v>
      </c>
    </row>
    <row r="147" spans="2:6" x14ac:dyDescent="0.2">
      <c r="B147" s="12" t="s">
        <v>23</v>
      </c>
      <c r="C147" s="13">
        <f>+C70</f>
        <v>-2.8078419476772902</v>
      </c>
      <c r="D147" s="13">
        <f>+D70-C70</f>
        <v>-3.8119262428172895</v>
      </c>
      <c r="E147" s="13">
        <f>+E70-D70</f>
        <v>-23.173862188679518</v>
      </c>
      <c r="F147" s="14">
        <f>+F70-E70</f>
        <v>-2.5381286528894051</v>
      </c>
    </row>
    <row r="148" spans="2:6" x14ac:dyDescent="0.2">
      <c r="B148" s="12"/>
      <c r="C148" s="13"/>
      <c r="D148" s="13"/>
      <c r="E148" s="13"/>
      <c r="F148" s="14"/>
    </row>
    <row r="149" spans="2:6" x14ac:dyDescent="0.2">
      <c r="B149" s="6" t="s">
        <v>8</v>
      </c>
      <c r="C149" s="8">
        <f>+C72</f>
        <v>38.876064</v>
      </c>
      <c r="D149" s="8">
        <f>+D72-C72</f>
        <v>37.505615999999989</v>
      </c>
      <c r="E149" s="8">
        <f>+E72-D72</f>
        <v>35.266564000000017</v>
      </c>
      <c r="F149" s="8">
        <f>+F72-E72</f>
        <v>34.371128999999996</v>
      </c>
    </row>
    <row r="150" spans="2:6" x14ac:dyDescent="0.2">
      <c r="B150" s="6" t="s">
        <v>9</v>
      </c>
      <c r="C150" s="8">
        <f>+C73</f>
        <v>29.799533</v>
      </c>
      <c r="D150" s="8">
        <f>+D73-C73</f>
        <v>31.4875936</v>
      </c>
      <c r="E150" s="8">
        <f>+E73-D73</f>
        <v>30.425773</v>
      </c>
      <c r="F150" s="8">
        <f>+F73-E73</f>
        <v>28.723802000000006</v>
      </c>
    </row>
    <row r="151" spans="2:6" x14ac:dyDescent="0.2">
      <c r="B151" s="6" t="s">
        <v>10</v>
      </c>
      <c r="C151" s="8">
        <f>+C74</f>
        <v>27.836832999999999</v>
      </c>
      <c r="D151" s="8">
        <f>+D74-C74</f>
        <v>28.251726600000005</v>
      </c>
      <c r="E151" s="8">
        <f>+E74-D74</f>
        <v>28.349800999999992</v>
      </c>
      <c r="F151" s="8">
        <f>+F74-E74</f>
        <v>28.206301000000011</v>
      </c>
    </row>
    <row r="152" spans="2:6" x14ac:dyDescent="0.2">
      <c r="B152" s="6" t="s">
        <v>29</v>
      </c>
      <c r="C152" s="8">
        <f>+C75</f>
        <v>1.871</v>
      </c>
      <c r="D152" s="8">
        <f>+D75-C75</f>
        <v>1.8319999999999999</v>
      </c>
      <c r="E152" s="8">
        <f>+E75-D75</f>
        <v>1.8400000000000003</v>
      </c>
      <c r="F152" s="8">
        <f>+F75-E75</f>
        <v>1.9390000000000001</v>
      </c>
    </row>
    <row r="153" spans="2:6" x14ac:dyDescent="0.2">
      <c r="B153" s="9" t="s">
        <v>30</v>
      </c>
      <c r="C153" s="10">
        <f>+C76</f>
        <v>-2.7852649999999954</v>
      </c>
      <c r="D153" s="10">
        <f>+D76-C76</f>
        <v>-2.6576510000000013</v>
      </c>
      <c r="E153" s="10">
        <f>+E76-D76</f>
        <v>-2.6983030000000383</v>
      </c>
      <c r="F153" s="11">
        <f>+F76-E76</f>
        <v>-3.5095160000000192</v>
      </c>
    </row>
    <row r="154" spans="2:6" x14ac:dyDescent="0.2">
      <c r="B154" s="12" t="s">
        <v>24</v>
      </c>
      <c r="C154" s="13">
        <f>+C77</f>
        <v>95.598164999999995</v>
      </c>
      <c r="D154" s="13">
        <f>+D77-C77</f>
        <v>96.41928519999999</v>
      </c>
      <c r="E154" s="13">
        <f>+E77-D77</f>
        <v>93.183834999999988</v>
      </c>
      <c r="F154" s="14">
        <f>+F77-E77</f>
        <v>89.730716000000029</v>
      </c>
    </row>
    <row r="155" spans="2:6" x14ac:dyDescent="0.2">
      <c r="B155" s="6"/>
      <c r="C155" s="19"/>
      <c r="D155" s="19"/>
      <c r="E155" s="19"/>
      <c r="F155" s="19"/>
    </row>
    <row r="156" spans="2:6" x14ac:dyDescent="0.2">
      <c r="B156" s="6" t="s">
        <v>25</v>
      </c>
    </row>
  </sheetData>
  <pageMargins left="0.7" right="0.7" top="0.75" bottom="0.75" header="0.3" footer="0.3"/>
  <pageSetup paperSize="9" orientation="portrait" verticalDpi="0" r:id="rId1"/>
  <headerFooter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Layout" zoomScaleNormal="100" workbookViewId="0"/>
  </sheetViews>
  <sheetFormatPr defaultRowHeight="14.25" x14ac:dyDescent="0.2"/>
  <sheetData/>
  <pageMargins left="0.7" right="0.7" top="0.75" bottom="0.75" header="0.3" footer="0.3"/>
  <pageSetup paperSize="9" orientation="portrait" r:id="rId1"/>
  <headerFooter>
    <oddHeader>&amp;L&amp;G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Layout" zoomScaleNormal="100" workbookViewId="0"/>
  </sheetViews>
  <sheetFormatPr defaultRowHeight="14.25" x14ac:dyDescent="0.2"/>
  <sheetData/>
  <pageMargins left="0.7" right="0.7" top="0.75" bottom="0.75" header="0.3" footer="0.3"/>
  <pageSetup paperSize="9" orientation="portrait" r:id="rId1"/>
  <headerFooter>
    <oddHeader>&amp;L&amp;G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Ahlstrom 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Juho Erkheikki</dc:creator>
  <cp:lastModifiedBy>Juho Erkheikki</cp:lastModifiedBy>
  <dcterms:created xsi:type="dcterms:W3CDTF">2012-04-25T08:29:51Z</dcterms:created>
  <dcterms:modified xsi:type="dcterms:W3CDTF">2015-03-13T13:40:00Z</dcterms:modified>
</cp:coreProperties>
</file>